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28740" windowHeight="8910"/>
  </bookViews>
  <sheets>
    <sheet name="ОСНОВНОЙ" sheetId="7" r:id="rId1"/>
  </sheets>
  <definedNames>
    <definedName name="_xlnm._FilterDatabase" localSheetId="0" hidden="1">ОСНОВНОЙ!$A$2:$R$294</definedName>
    <definedName name="_xlnm.Print_Area" localSheetId="0">ОСНОВНОЙ!$A$1:$H$1</definedName>
  </definedNames>
  <calcPr calcId="152511" refMode="R1C1"/>
</workbook>
</file>

<file path=xl/calcChain.xml><?xml version="1.0" encoding="utf-8"?>
<calcChain xmlns="http://schemas.openxmlformats.org/spreadsheetml/2006/main">
  <c r="K6" i="7" l="1"/>
  <c r="K7" i="7"/>
  <c r="K8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1" i="7"/>
  <c r="I292" i="7"/>
  <c r="F292" i="7" l="1"/>
  <c r="K292" i="7" s="1"/>
  <c r="H249" i="7" l="1"/>
  <c r="H246" i="7"/>
  <c r="H247" i="7"/>
  <c r="H248" i="7"/>
  <c r="H245" i="7"/>
  <c r="H243" i="7"/>
  <c r="H244" i="7"/>
  <c r="H239" i="7"/>
  <c r="H240" i="7"/>
  <c r="H241" i="7"/>
  <c r="H236" i="7"/>
  <c r="H237" i="7"/>
  <c r="H238" i="7"/>
  <c r="H286" i="7"/>
  <c r="H287" i="7"/>
  <c r="H288" i="7"/>
  <c r="H289" i="7"/>
  <c r="H283" i="7"/>
  <c r="H284" i="7"/>
  <c r="H285" i="7"/>
  <c r="I285" i="7" s="1"/>
  <c r="H278" i="7"/>
  <c r="H279" i="7"/>
  <c r="H280" i="7"/>
  <c r="H281" i="7"/>
  <c r="H282" i="7"/>
  <c r="H233" i="7"/>
  <c r="H260" i="7"/>
  <c r="H261" i="7"/>
  <c r="H262" i="7"/>
  <c r="H263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I232" i="7" l="1"/>
  <c r="F232" i="7" s="1"/>
  <c r="I224" i="7"/>
  <c r="F224" i="7" s="1"/>
  <c r="I216" i="7"/>
  <c r="F216" i="7" s="1"/>
  <c r="I212" i="7"/>
  <c r="F212" i="7" s="1"/>
  <c r="I281" i="7"/>
  <c r="F281" i="7" s="1"/>
  <c r="I288" i="7"/>
  <c r="F288" i="7" s="1"/>
  <c r="I248" i="7"/>
  <c r="F248" i="7" s="1"/>
  <c r="I231" i="7"/>
  <c r="F231" i="7" s="1"/>
  <c r="I227" i="7"/>
  <c r="F227" i="7" s="1"/>
  <c r="I223" i="7"/>
  <c r="F223" i="7" s="1"/>
  <c r="I219" i="7"/>
  <c r="F219" i="7" s="1"/>
  <c r="I215" i="7"/>
  <c r="F215" i="7" s="1"/>
  <c r="I211" i="7"/>
  <c r="F211" i="7" s="1"/>
  <c r="I260" i="7"/>
  <c r="F260" i="7" s="1"/>
  <c r="I280" i="7"/>
  <c r="F280" i="7" s="1"/>
  <c r="I284" i="7"/>
  <c r="F284" i="7" s="1"/>
  <c r="I287" i="7"/>
  <c r="F287" i="7" s="1"/>
  <c r="I236" i="7"/>
  <c r="F236" i="7" s="1"/>
  <c r="I244" i="7"/>
  <c r="F244" i="7" s="1"/>
  <c r="I247" i="7"/>
  <c r="F247" i="7" s="1"/>
  <c r="I239" i="7"/>
  <c r="F239" i="7" s="1"/>
  <c r="I226" i="7"/>
  <c r="F226" i="7" s="1"/>
  <c r="I222" i="7"/>
  <c r="F222" i="7" s="1"/>
  <c r="I218" i="7"/>
  <c r="F218" i="7" s="1"/>
  <c r="I214" i="7"/>
  <c r="F214" i="7" s="1"/>
  <c r="I263" i="7"/>
  <c r="F263" i="7" s="1"/>
  <c r="I233" i="7"/>
  <c r="F233" i="7" s="1"/>
  <c r="I279" i="7"/>
  <c r="F279" i="7" s="1"/>
  <c r="I283" i="7"/>
  <c r="F283" i="7" s="1"/>
  <c r="I286" i="7"/>
  <c r="F286" i="7" s="1"/>
  <c r="I241" i="7"/>
  <c r="F241" i="7" s="1"/>
  <c r="I243" i="7"/>
  <c r="F243" i="7" s="1"/>
  <c r="I246" i="7"/>
  <c r="F246" i="7" s="1"/>
  <c r="I228" i="7"/>
  <c r="F228" i="7" s="1"/>
  <c r="I220" i="7"/>
  <c r="F220" i="7" s="1"/>
  <c r="I261" i="7"/>
  <c r="F261" i="7" s="1"/>
  <c r="I237" i="7"/>
  <c r="F237" i="7" s="1"/>
  <c r="I230" i="7"/>
  <c r="F230" i="7" s="1"/>
  <c r="I229" i="7"/>
  <c r="F229" i="7" s="1"/>
  <c r="I225" i="7"/>
  <c r="F225" i="7" s="1"/>
  <c r="I221" i="7"/>
  <c r="F221" i="7" s="1"/>
  <c r="I217" i="7"/>
  <c r="F217" i="7" s="1"/>
  <c r="I213" i="7"/>
  <c r="F213" i="7" s="1"/>
  <c r="I262" i="7"/>
  <c r="F262" i="7" s="1"/>
  <c r="I282" i="7"/>
  <c r="F282" i="7" s="1"/>
  <c r="I278" i="7"/>
  <c r="F278" i="7" s="1"/>
  <c r="I289" i="7"/>
  <c r="F289" i="7" s="1"/>
  <c r="I238" i="7"/>
  <c r="F238" i="7" s="1"/>
  <c r="I240" i="7"/>
  <c r="F240" i="7" s="1"/>
  <c r="I245" i="7"/>
  <c r="F245" i="7" s="1"/>
  <c r="I249" i="7"/>
  <c r="F249" i="7" s="1"/>
  <c r="H202" i="7"/>
  <c r="H203" i="7"/>
  <c r="I202" i="7" l="1"/>
  <c r="F202" i="7" s="1"/>
  <c r="I203" i="7"/>
  <c r="F203" i="7" s="1"/>
  <c r="H292" i="7"/>
  <c r="L292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42" i="7"/>
  <c r="H250" i="7"/>
  <c r="I242" i="7" l="1"/>
  <c r="F242" i="7" s="1"/>
  <c r="I274" i="7"/>
  <c r="F274" i="7" s="1"/>
  <c r="I270" i="7"/>
  <c r="F270" i="7" s="1"/>
  <c r="I266" i="7"/>
  <c r="F266" i="7" s="1"/>
  <c r="I250" i="7"/>
  <c r="F250" i="7" s="1"/>
  <c r="I275" i="7"/>
  <c r="F275" i="7" s="1"/>
  <c r="I271" i="7"/>
  <c r="F271" i="7" s="1"/>
  <c r="I267" i="7"/>
  <c r="F267" i="7" s="1"/>
  <c r="I277" i="7"/>
  <c r="F277" i="7" s="1"/>
  <c r="I273" i="7"/>
  <c r="F273" i="7" s="1"/>
  <c r="I269" i="7"/>
  <c r="F269" i="7" s="1"/>
  <c r="I276" i="7"/>
  <c r="F276" i="7" s="1"/>
  <c r="I272" i="7"/>
  <c r="F272" i="7" s="1"/>
  <c r="I268" i="7"/>
  <c r="F268" i="7" s="1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I200" i="7" l="1"/>
  <c r="F200" i="7" s="1"/>
  <c r="I199" i="7"/>
  <c r="F199" i="7" s="1"/>
  <c r="I195" i="7"/>
  <c r="F195" i="7" s="1"/>
  <c r="I191" i="7"/>
  <c r="F191" i="7" s="1"/>
  <c r="I192" i="7"/>
  <c r="F192" i="7" s="1"/>
  <c r="I196" i="7"/>
  <c r="F196" i="7" s="1"/>
  <c r="I198" i="7"/>
  <c r="F198" i="7" s="1"/>
  <c r="I194" i="7"/>
  <c r="F194" i="7" s="1"/>
  <c r="I190" i="7"/>
  <c r="F190" i="7" s="1"/>
  <c r="I201" i="7"/>
  <c r="F201" i="7" s="1"/>
  <c r="I197" i="7"/>
  <c r="F197" i="7" s="1"/>
  <c r="I193" i="7"/>
  <c r="F193" i="7" s="1"/>
  <c r="I189" i="7"/>
  <c r="F189" i="7" s="1"/>
  <c r="H265" i="7"/>
  <c r="I265" i="7" l="1"/>
  <c r="F265" i="7" s="1"/>
  <c r="H184" i="7"/>
  <c r="H185" i="7"/>
  <c r="H186" i="7"/>
  <c r="H187" i="7"/>
  <c r="H188" i="7"/>
  <c r="H204" i="7"/>
  <c r="H205" i="7"/>
  <c r="H206" i="7"/>
  <c r="H207" i="7"/>
  <c r="H208" i="7"/>
  <c r="H209" i="7"/>
  <c r="H210" i="7"/>
  <c r="I210" i="7" l="1"/>
  <c r="F210" i="7" s="1"/>
  <c r="I208" i="7"/>
  <c r="F208" i="7" s="1"/>
  <c r="I204" i="7"/>
  <c r="F204" i="7" s="1"/>
  <c r="I185" i="7"/>
  <c r="F185" i="7" s="1"/>
  <c r="I207" i="7"/>
  <c r="F207" i="7" s="1"/>
  <c r="I188" i="7"/>
  <c r="F188" i="7" s="1"/>
  <c r="I184" i="7"/>
  <c r="F184" i="7" s="1"/>
  <c r="I206" i="7"/>
  <c r="F206" i="7" s="1"/>
  <c r="I187" i="7"/>
  <c r="F187" i="7" s="1"/>
  <c r="I209" i="7"/>
  <c r="F209" i="7" s="1"/>
  <c r="I205" i="7"/>
  <c r="F205" i="7" s="1"/>
  <c r="I186" i="7"/>
  <c r="F186" i="7" s="1"/>
  <c r="G293" i="7"/>
  <c r="G3" i="7" s="1"/>
  <c r="H7" i="7"/>
  <c r="H8" i="7"/>
  <c r="J293" i="7"/>
  <c r="J3" i="7" s="1"/>
  <c r="H6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235" i="7"/>
  <c r="H252" i="7"/>
  <c r="H253" i="7"/>
  <c r="H254" i="7"/>
  <c r="H255" i="7"/>
  <c r="H256" i="7"/>
  <c r="H257" i="7"/>
  <c r="H258" i="7"/>
  <c r="H259" i="7"/>
  <c r="L291" i="7"/>
  <c r="H291" i="7"/>
  <c r="I235" i="7" l="1"/>
  <c r="F235" i="7" s="1"/>
  <c r="I172" i="7"/>
  <c r="F172" i="7" s="1"/>
  <c r="I164" i="7"/>
  <c r="F164" i="7" s="1"/>
  <c r="I156" i="7"/>
  <c r="F156" i="7" s="1"/>
  <c r="I144" i="7"/>
  <c r="F144" i="7" s="1"/>
  <c r="I132" i="7"/>
  <c r="F132" i="7" s="1"/>
  <c r="I120" i="7"/>
  <c r="F120" i="7" s="1"/>
  <c r="I112" i="7"/>
  <c r="F112" i="7" s="1"/>
  <c r="I104" i="7"/>
  <c r="F104" i="7" s="1"/>
  <c r="I92" i="7"/>
  <c r="F92" i="7" s="1"/>
  <c r="I84" i="7"/>
  <c r="F84" i="7" s="1"/>
  <c r="I72" i="7"/>
  <c r="F72" i="7" s="1"/>
  <c r="I68" i="7"/>
  <c r="F68" i="7" s="1"/>
  <c r="I56" i="7"/>
  <c r="F56" i="7" s="1"/>
  <c r="I52" i="7"/>
  <c r="F52" i="7" s="1"/>
  <c r="I48" i="7"/>
  <c r="F48" i="7" s="1"/>
  <c r="I44" i="7"/>
  <c r="F44" i="7" s="1"/>
  <c r="I40" i="7"/>
  <c r="F40" i="7" s="1"/>
  <c r="I36" i="7"/>
  <c r="F36" i="7" s="1"/>
  <c r="I32" i="7"/>
  <c r="F32" i="7" s="1"/>
  <c r="I28" i="7"/>
  <c r="F28" i="7" s="1"/>
  <c r="I24" i="7"/>
  <c r="F24" i="7" s="1"/>
  <c r="I20" i="7"/>
  <c r="F20" i="7" s="1"/>
  <c r="I12" i="7"/>
  <c r="F12" i="7" s="1"/>
  <c r="I258" i="7"/>
  <c r="F258" i="7" s="1"/>
  <c r="I254" i="7"/>
  <c r="F254" i="7" s="1"/>
  <c r="I183" i="7"/>
  <c r="F183" i="7" s="1"/>
  <c r="I179" i="7"/>
  <c r="F179" i="7" s="1"/>
  <c r="I175" i="7"/>
  <c r="F175" i="7" s="1"/>
  <c r="I171" i="7"/>
  <c r="F171" i="7" s="1"/>
  <c r="I167" i="7"/>
  <c r="F167" i="7" s="1"/>
  <c r="I163" i="7"/>
  <c r="F163" i="7" s="1"/>
  <c r="I159" i="7"/>
  <c r="F159" i="7" s="1"/>
  <c r="I155" i="7"/>
  <c r="F155" i="7" s="1"/>
  <c r="I151" i="7"/>
  <c r="F151" i="7" s="1"/>
  <c r="I147" i="7"/>
  <c r="F147" i="7" s="1"/>
  <c r="I143" i="7"/>
  <c r="F143" i="7" s="1"/>
  <c r="I139" i="7"/>
  <c r="F139" i="7" s="1"/>
  <c r="I135" i="7"/>
  <c r="F135" i="7" s="1"/>
  <c r="I131" i="7"/>
  <c r="F131" i="7" s="1"/>
  <c r="I127" i="7"/>
  <c r="F127" i="7" s="1"/>
  <c r="I123" i="7"/>
  <c r="F123" i="7" s="1"/>
  <c r="I119" i="7"/>
  <c r="F119" i="7" s="1"/>
  <c r="I115" i="7"/>
  <c r="F115" i="7" s="1"/>
  <c r="I111" i="7"/>
  <c r="F111" i="7" s="1"/>
  <c r="I107" i="7"/>
  <c r="F107" i="7" s="1"/>
  <c r="I103" i="7"/>
  <c r="F103" i="7" s="1"/>
  <c r="I99" i="7"/>
  <c r="F99" i="7" s="1"/>
  <c r="I95" i="7"/>
  <c r="F95" i="7" s="1"/>
  <c r="I91" i="7"/>
  <c r="F91" i="7" s="1"/>
  <c r="I87" i="7"/>
  <c r="F87" i="7" s="1"/>
  <c r="I83" i="7"/>
  <c r="F83" i="7" s="1"/>
  <c r="I79" i="7"/>
  <c r="F79" i="7" s="1"/>
  <c r="I75" i="7"/>
  <c r="F75" i="7" s="1"/>
  <c r="I71" i="7"/>
  <c r="F71" i="7" s="1"/>
  <c r="I67" i="7"/>
  <c r="F67" i="7" s="1"/>
  <c r="I63" i="7"/>
  <c r="F63" i="7" s="1"/>
  <c r="I59" i="7"/>
  <c r="F59" i="7" s="1"/>
  <c r="I55" i="7"/>
  <c r="F55" i="7" s="1"/>
  <c r="I51" i="7"/>
  <c r="F51" i="7" s="1"/>
  <c r="I47" i="7"/>
  <c r="F47" i="7" s="1"/>
  <c r="I43" i="7"/>
  <c r="F43" i="7" s="1"/>
  <c r="I39" i="7"/>
  <c r="F39" i="7" s="1"/>
  <c r="I35" i="7"/>
  <c r="F35" i="7" s="1"/>
  <c r="I31" i="7"/>
  <c r="F31" i="7" s="1"/>
  <c r="I27" i="7"/>
  <c r="F27" i="7" s="1"/>
  <c r="I23" i="7"/>
  <c r="F23" i="7" s="1"/>
  <c r="I19" i="7"/>
  <c r="F19" i="7" s="1"/>
  <c r="I15" i="7"/>
  <c r="F15" i="7" s="1"/>
  <c r="I11" i="7"/>
  <c r="F11" i="7" s="1"/>
  <c r="I8" i="7"/>
  <c r="F8" i="7" s="1"/>
  <c r="I259" i="7"/>
  <c r="F259" i="7" s="1"/>
  <c r="I176" i="7"/>
  <c r="F176" i="7" s="1"/>
  <c r="I160" i="7"/>
  <c r="F160" i="7" s="1"/>
  <c r="I148" i="7"/>
  <c r="F148" i="7" s="1"/>
  <c r="I128" i="7"/>
  <c r="F128" i="7" s="1"/>
  <c r="I108" i="7"/>
  <c r="F108" i="7" s="1"/>
  <c r="I96" i="7"/>
  <c r="F96" i="7" s="1"/>
  <c r="I76" i="7"/>
  <c r="F76" i="7" s="1"/>
  <c r="I60" i="7"/>
  <c r="F60" i="7" s="1"/>
  <c r="I16" i="7"/>
  <c r="F16" i="7" s="1"/>
  <c r="I257" i="7"/>
  <c r="F257" i="7" s="1"/>
  <c r="I253" i="7"/>
  <c r="F253" i="7" s="1"/>
  <c r="I182" i="7"/>
  <c r="F182" i="7" s="1"/>
  <c r="I178" i="7"/>
  <c r="F178" i="7" s="1"/>
  <c r="I174" i="7"/>
  <c r="F174" i="7" s="1"/>
  <c r="I170" i="7"/>
  <c r="F170" i="7" s="1"/>
  <c r="I166" i="7"/>
  <c r="F166" i="7" s="1"/>
  <c r="I162" i="7"/>
  <c r="F162" i="7" s="1"/>
  <c r="I158" i="7"/>
  <c r="F158" i="7" s="1"/>
  <c r="I154" i="7"/>
  <c r="F154" i="7" s="1"/>
  <c r="I150" i="7"/>
  <c r="F150" i="7" s="1"/>
  <c r="I146" i="7"/>
  <c r="F146" i="7" s="1"/>
  <c r="I142" i="7"/>
  <c r="F142" i="7" s="1"/>
  <c r="I138" i="7"/>
  <c r="F138" i="7" s="1"/>
  <c r="I134" i="7"/>
  <c r="F134" i="7" s="1"/>
  <c r="I130" i="7"/>
  <c r="F130" i="7" s="1"/>
  <c r="I126" i="7"/>
  <c r="F126" i="7" s="1"/>
  <c r="I122" i="7"/>
  <c r="F122" i="7" s="1"/>
  <c r="I118" i="7"/>
  <c r="F118" i="7" s="1"/>
  <c r="I114" i="7"/>
  <c r="F114" i="7" s="1"/>
  <c r="I110" i="7"/>
  <c r="F110" i="7" s="1"/>
  <c r="I106" i="7"/>
  <c r="F106" i="7" s="1"/>
  <c r="I102" i="7"/>
  <c r="F102" i="7" s="1"/>
  <c r="I98" i="7"/>
  <c r="F98" i="7" s="1"/>
  <c r="I94" i="7"/>
  <c r="F94" i="7" s="1"/>
  <c r="I90" i="7"/>
  <c r="F90" i="7" s="1"/>
  <c r="I86" i="7"/>
  <c r="F86" i="7" s="1"/>
  <c r="I82" i="7"/>
  <c r="F82" i="7" s="1"/>
  <c r="I78" i="7"/>
  <c r="F78" i="7" s="1"/>
  <c r="I74" i="7"/>
  <c r="F74" i="7" s="1"/>
  <c r="I70" i="7"/>
  <c r="F70" i="7" s="1"/>
  <c r="I66" i="7"/>
  <c r="F66" i="7" s="1"/>
  <c r="I62" i="7"/>
  <c r="F62" i="7" s="1"/>
  <c r="I58" i="7"/>
  <c r="F58" i="7" s="1"/>
  <c r="I54" i="7"/>
  <c r="F54" i="7" s="1"/>
  <c r="I50" i="7"/>
  <c r="F50" i="7" s="1"/>
  <c r="I46" i="7"/>
  <c r="F46" i="7" s="1"/>
  <c r="I42" i="7"/>
  <c r="F42" i="7" s="1"/>
  <c r="I38" i="7"/>
  <c r="F38" i="7" s="1"/>
  <c r="I34" i="7"/>
  <c r="F34" i="7" s="1"/>
  <c r="I30" i="7"/>
  <c r="F30" i="7" s="1"/>
  <c r="I26" i="7"/>
  <c r="F26" i="7" s="1"/>
  <c r="I22" i="7"/>
  <c r="F22" i="7" s="1"/>
  <c r="I18" i="7"/>
  <c r="F18" i="7" s="1"/>
  <c r="I14" i="7"/>
  <c r="F14" i="7" s="1"/>
  <c r="I10" i="7"/>
  <c r="F10" i="7" s="1"/>
  <c r="I7" i="7"/>
  <c r="F7" i="7" s="1"/>
  <c r="I255" i="7"/>
  <c r="F255" i="7" s="1"/>
  <c r="I180" i="7"/>
  <c r="F180" i="7" s="1"/>
  <c r="I168" i="7"/>
  <c r="F168" i="7" s="1"/>
  <c r="I152" i="7"/>
  <c r="F152" i="7" s="1"/>
  <c r="I140" i="7"/>
  <c r="F140" i="7" s="1"/>
  <c r="I136" i="7"/>
  <c r="F136" i="7" s="1"/>
  <c r="I124" i="7"/>
  <c r="F124" i="7" s="1"/>
  <c r="I116" i="7"/>
  <c r="F116" i="7" s="1"/>
  <c r="I100" i="7"/>
  <c r="F100" i="7" s="1"/>
  <c r="I88" i="7"/>
  <c r="F88" i="7" s="1"/>
  <c r="I80" i="7"/>
  <c r="F80" i="7" s="1"/>
  <c r="I64" i="7"/>
  <c r="F64" i="7" s="1"/>
  <c r="I256" i="7"/>
  <c r="F256" i="7" s="1"/>
  <c r="I252" i="7"/>
  <c r="F252" i="7" s="1"/>
  <c r="I181" i="7"/>
  <c r="F181" i="7" s="1"/>
  <c r="I177" i="7"/>
  <c r="F177" i="7" s="1"/>
  <c r="I173" i="7"/>
  <c r="F173" i="7" s="1"/>
  <c r="I169" i="7"/>
  <c r="F169" i="7" s="1"/>
  <c r="I165" i="7"/>
  <c r="F165" i="7" s="1"/>
  <c r="I161" i="7"/>
  <c r="F161" i="7" s="1"/>
  <c r="I157" i="7"/>
  <c r="F157" i="7" s="1"/>
  <c r="I153" i="7"/>
  <c r="F153" i="7" s="1"/>
  <c r="I149" i="7"/>
  <c r="F149" i="7" s="1"/>
  <c r="I145" i="7"/>
  <c r="F145" i="7" s="1"/>
  <c r="I141" i="7"/>
  <c r="F141" i="7" s="1"/>
  <c r="I137" i="7"/>
  <c r="F137" i="7" s="1"/>
  <c r="I133" i="7"/>
  <c r="F133" i="7" s="1"/>
  <c r="I129" i="7"/>
  <c r="F129" i="7" s="1"/>
  <c r="I125" i="7"/>
  <c r="F125" i="7" s="1"/>
  <c r="I121" i="7"/>
  <c r="F121" i="7" s="1"/>
  <c r="I117" i="7"/>
  <c r="F117" i="7" s="1"/>
  <c r="I113" i="7"/>
  <c r="F113" i="7" s="1"/>
  <c r="I109" i="7"/>
  <c r="F109" i="7" s="1"/>
  <c r="I105" i="7"/>
  <c r="F105" i="7" s="1"/>
  <c r="I101" i="7"/>
  <c r="F101" i="7" s="1"/>
  <c r="I97" i="7"/>
  <c r="F97" i="7" s="1"/>
  <c r="I93" i="7"/>
  <c r="F93" i="7" s="1"/>
  <c r="I89" i="7"/>
  <c r="F89" i="7" s="1"/>
  <c r="I85" i="7"/>
  <c r="F85" i="7" s="1"/>
  <c r="I81" i="7"/>
  <c r="F81" i="7" s="1"/>
  <c r="I77" i="7"/>
  <c r="F77" i="7" s="1"/>
  <c r="I73" i="7"/>
  <c r="F73" i="7" s="1"/>
  <c r="I69" i="7"/>
  <c r="F69" i="7" s="1"/>
  <c r="I65" i="7"/>
  <c r="F65" i="7" s="1"/>
  <c r="I61" i="7"/>
  <c r="F61" i="7" s="1"/>
  <c r="I57" i="7"/>
  <c r="F57" i="7" s="1"/>
  <c r="I53" i="7"/>
  <c r="F53" i="7" s="1"/>
  <c r="I49" i="7"/>
  <c r="F49" i="7" s="1"/>
  <c r="I45" i="7"/>
  <c r="F45" i="7" s="1"/>
  <c r="I41" i="7"/>
  <c r="F41" i="7" s="1"/>
  <c r="I37" i="7"/>
  <c r="F37" i="7" s="1"/>
  <c r="I33" i="7"/>
  <c r="F33" i="7" s="1"/>
  <c r="I29" i="7"/>
  <c r="F29" i="7" s="1"/>
  <c r="I25" i="7"/>
  <c r="F25" i="7" s="1"/>
  <c r="I21" i="7"/>
  <c r="F21" i="7" s="1"/>
  <c r="I17" i="7"/>
  <c r="F17" i="7" s="1"/>
  <c r="I13" i="7"/>
  <c r="F13" i="7" s="1"/>
  <c r="I6" i="7"/>
  <c r="F6" i="7" s="1"/>
  <c r="L293" i="7"/>
  <c r="L3" i="7" s="1"/>
  <c r="H293" i="7"/>
  <c r="I291" i="7" s="1"/>
  <c r="K293" i="7" l="1"/>
  <c r="F291" i="7"/>
  <c r="F285" i="7"/>
  <c r="H3" i="7"/>
  <c r="K3" i="7" l="1"/>
  <c r="I293" i="7"/>
  <c r="H294" i="7" s="1"/>
  <c r="H4" i="7" l="1"/>
  <c r="I3" i="7"/>
</calcChain>
</file>

<file path=xl/sharedStrings.xml><?xml version="1.0" encoding="utf-8"?>
<sst xmlns="http://schemas.openxmlformats.org/spreadsheetml/2006/main" count="861" uniqueCount="580">
  <si>
    <t>Наименование</t>
  </si>
  <si>
    <t>Характеристика</t>
  </si>
  <si>
    <t>№001</t>
  </si>
  <si>
    <t>№002</t>
  </si>
  <si>
    <t>№003</t>
  </si>
  <si>
    <t>№005</t>
  </si>
  <si>
    <t>№006</t>
  </si>
  <si>
    <t>№007</t>
  </si>
  <si>
    <t>№008</t>
  </si>
  <si>
    <t>№009</t>
  </si>
  <si>
    <t>№010</t>
  </si>
  <si>
    <t>№011</t>
  </si>
  <si>
    <t>№012</t>
  </si>
  <si>
    <t>№013</t>
  </si>
  <si>
    <t>№014</t>
  </si>
  <si>
    <t>№015</t>
  </si>
  <si>
    <t>№016</t>
  </si>
  <si>
    <t>№017</t>
  </si>
  <si>
    <t>№018</t>
  </si>
  <si>
    <t>№019</t>
  </si>
  <si>
    <t>№020</t>
  </si>
  <si>
    <t>№021</t>
  </si>
  <si>
    <t>№022</t>
  </si>
  <si>
    <t>№023</t>
  </si>
  <si>
    <t>№024</t>
  </si>
  <si>
    <t>№025</t>
  </si>
  <si>
    <t>№026</t>
  </si>
  <si>
    <t>№027</t>
  </si>
  <si>
    <t>№028</t>
  </si>
  <si>
    <t>№029</t>
  </si>
  <si>
    <t>№030</t>
  </si>
  <si>
    <t>№031</t>
  </si>
  <si>
    <t>№032</t>
  </si>
  <si>
    <t>№033</t>
  </si>
  <si>
    <t>№034</t>
  </si>
  <si>
    <t>№035</t>
  </si>
  <si>
    <t>№036</t>
  </si>
  <si>
    <t>№037</t>
  </si>
  <si>
    <t>№038</t>
  </si>
  <si>
    <t>№039</t>
  </si>
  <si>
    <t>№040</t>
  </si>
  <si>
    <t>№041</t>
  </si>
  <si>
    <t>№042</t>
  </si>
  <si>
    <t>№043</t>
  </si>
  <si>
    <t>№044</t>
  </si>
  <si>
    <t>№045</t>
  </si>
  <si>
    <t>№046</t>
  </si>
  <si>
    <t>№047</t>
  </si>
  <si>
    <t>№048</t>
  </si>
  <si>
    <t>№049</t>
  </si>
  <si>
    <t>№050</t>
  </si>
  <si>
    <t>№051</t>
  </si>
  <si>
    <t>№052</t>
  </si>
  <si>
    <t>№053</t>
  </si>
  <si>
    <t>№054</t>
  </si>
  <si>
    <t>Фото</t>
  </si>
  <si>
    <t>№055</t>
  </si>
  <si>
    <t>№056</t>
  </si>
  <si>
    <t>№057</t>
  </si>
  <si>
    <t>№058</t>
  </si>
  <si>
    <t>№059</t>
  </si>
  <si>
    <t>Гель-лаки</t>
  </si>
  <si>
    <t>№060</t>
  </si>
  <si>
    <t>№061</t>
  </si>
  <si>
    <t>№062</t>
  </si>
  <si>
    <t>№063</t>
  </si>
  <si>
    <t>№064</t>
  </si>
  <si>
    <t>№065</t>
  </si>
  <si>
    <t>№066</t>
  </si>
  <si>
    <t>№067</t>
  </si>
  <si>
    <t>№068</t>
  </si>
  <si>
    <t>№069</t>
  </si>
  <si>
    <t>№070</t>
  </si>
  <si>
    <t>№071</t>
  </si>
  <si>
    <t>№072</t>
  </si>
  <si>
    <t>№073</t>
  </si>
  <si>
    <t>№074</t>
  </si>
  <si>
    <t>№075</t>
  </si>
  <si>
    <t>№076</t>
  </si>
  <si>
    <t>№077</t>
  </si>
  <si>
    <t>№078</t>
  </si>
  <si>
    <t>№079</t>
  </si>
  <si>
    <t>№080</t>
  </si>
  <si>
    <t>№081</t>
  </si>
  <si>
    <t>№082</t>
  </si>
  <si>
    <t>№083</t>
  </si>
  <si>
    <t>№084</t>
  </si>
  <si>
    <t>№085</t>
  </si>
  <si>
    <t>№086</t>
  </si>
  <si>
    <t>№087</t>
  </si>
  <si>
    <t>№088</t>
  </si>
  <si>
    <t>№089</t>
  </si>
  <si>
    <t>№090</t>
  </si>
  <si>
    <t>№091</t>
  </si>
  <si>
    <t>№092</t>
  </si>
  <si>
    <t>№093</t>
  </si>
  <si>
    <t>№094</t>
  </si>
  <si>
    <t>№095</t>
  </si>
  <si>
    <t>№096</t>
  </si>
  <si>
    <t>№097</t>
  </si>
  <si>
    <t>№098</t>
  </si>
  <si>
    <t>№099</t>
  </si>
  <si>
    <t>№100</t>
  </si>
  <si>
    <t>№101</t>
  </si>
  <si>
    <t>№102</t>
  </si>
  <si>
    <t>№103</t>
  </si>
  <si>
    <t>№104</t>
  </si>
  <si>
    <t>№105</t>
  </si>
  <si>
    <t>№106</t>
  </si>
  <si>
    <t>№107</t>
  </si>
  <si>
    <t>№108</t>
  </si>
  <si>
    <t>№109</t>
  </si>
  <si>
    <t>№110</t>
  </si>
  <si>
    <t>№111</t>
  </si>
  <si>
    <t>№112</t>
  </si>
  <si>
    <t>№113</t>
  </si>
  <si>
    <t>№114</t>
  </si>
  <si>
    <t>№115</t>
  </si>
  <si>
    <t>№116</t>
  </si>
  <si>
    <t>№117</t>
  </si>
  <si>
    <t>№118</t>
  </si>
  <si>
    <t>№119</t>
  </si>
  <si>
    <t>№120</t>
  </si>
  <si>
    <t>№121</t>
  </si>
  <si>
    <t>№122</t>
  </si>
  <si>
    <t>№123</t>
  </si>
  <si>
    <t>№124</t>
  </si>
  <si>
    <t>№125</t>
  </si>
  <si>
    <t>№126</t>
  </si>
  <si>
    <t>№127</t>
  </si>
  <si>
    <t>№128</t>
  </si>
  <si>
    <t>№129</t>
  </si>
  <si>
    <t>№130</t>
  </si>
  <si>
    <t>№131</t>
  </si>
  <si>
    <t>№132</t>
  </si>
  <si>
    <t>№133</t>
  </si>
  <si>
    <t>№134</t>
  </si>
  <si>
    <t>№135</t>
  </si>
  <si>
    <t>№136</t>
  </si>
  <si>
    <t>№137</t>
  </si>
  <si>
    <t>№138</t>
  </si>
  <si>
    <t>№139</t>
  </si>
  <si>
    <t>№140</t>
  </si>
  <si>
    <t>№141</t>
  </si>
  <si>
    <t>№142</t>
  </si>
  <si>
    <t>№143</t>
  </si>
  <si>
    <t>№144</t>
  </si>
  <si>
    <t>№145</t>
  </si>
  <si>
    <t>№146</t>
  </si>
  <si>
    <t>№147</t>
  </si>
  <si>
    <t>№148</t>
  </si>
  <si>
    <t>№149</t>
  </si>
  <si>
    <t>№150</t>
  </si>
  <si>
    <t>№151</t>
  </si>
  <si>
    <t>№152</t>
  </si>
  <si>
    <t>№153</t>
  </si>
  <si>
    <t>№154</t>
  </si>
  <si>
    <t>№155</t>
  </si>
  <si>
    <t>№156</t>
  </si>
  <si>
    <t>№157</t>
  </si>
  <si>
    <t>№158</t>
  </si>
  <si>
    <t>№159</t>
  </si>
  <si>
    <t>№160</t>
  </si>
  <si>
    <t>№161</t>
  </si>
  <si>
    <t>№162</t>
  </si>
  <si>
    <t>№163</t>
  </si>
  <si>
    <t>№164</t>
  </si>
  <si>
    <t>№165</t>
  </si>
  <si>
    <t>№166</t>
  </si>
  <si>
    <t>№167</t>
  </si>
  <si>
    <t>№168</t>
  </si>
  <si>
    <t>№169</t>
  </si>
  <si>
    <t>№170</t>
  </si>
  <si>
    <t>№171</t>
  </si>
  <si>
    <t>№172</t>
  </si>
  <si>
    <t>№173</t>
  </si>
  <si>
    <t>№174</t>
  </si>
  <si>
    <t>№175</t>
  </si>
  <si>
    <t>№176</t>
  </si>
  <si>
    <t>№177</t>
  </si>
  <si>
    <t>№178</t>
  </si>
  <si>
    <t>№179</t>
  </si>
  <si>
    <t>№180</t>
  </si>
  <si>
    <t>№181</t>
  </si>
  <si>
    <t>№182</t>
  </si>
  <si>
    <t>№183</t>
  </si>
  <si>
    <t>Розничная сумма</t>
  </si>
  <si>
    <t>Оптовая сумма</t>
  </si>
  <si>
    <t>Базы, топы, праймеры</t>
  </si>
  <si>
    <t>Итого:</t>
  </si>
  <si>
    <t>Сумма маркетингового товара</t>
  </si>
  <si>
    <t>Итого количество товара (шт)</t>
  </si>
  <si>
    <t>РРЦ (шт.)</t>
  </si>
  <si>
    <t>Количество (шт.)</t>
  </si>
  <si>
    <t>Оптовая цена (шт.)</t>
  </si>
  <si>
    <t>Заказ маркетингово товара (шт.)</t>
  </si>
  <si>
    <t>№004</t>
  </si>
  <si>
    <t>Пилки</t>
  </si>
  <si>
    <t>Сумма вашего маркетингового бонуса:</t>
  </si>
  <si>
    <t xml:space="preserve">Маркетинговые товары </t>
  </si>
  <si>
    <t>цена фиксированная</t>
  </si>
  <si>
    <t>№184</t>
  </si>
  <si>
    <t>№185</t>
  </si>
  <si>
    <t>№186</t>
  </si>
  <si>
    <t>№187</t>
  </si>
  <si>
    <t>№188</t>
  </si>
  <si>
    <t>№189</t>
  </si>
  <si>
    <t>№190</t>
  </si>
  <si>
    <t>№191</t>
  </si>
  <si>
    <t>№192</t>
  </si>
  <si>
    <t>№193</t>
  </si>
  <si>
    <t>MIO  Руббер база, 10 мл</t>
  </si>
  <si>
    <t>MIO  Топ без л/с, 10 мл</t>
  </si>
  <si>
    <t>MIO  Руббер топ, 10 мл</t>
  </si>
  <si>
    <t>MIO  Гель-лак, 10 мл</t>
  </si>
  <si>
    <t>№194</t>
  </si>
  <si>
    <t>№195</t>
  </si>
  <si>
    <t>№196</t>
  </si>
  <si>
    <t>№197</t>
  </si>
  <si>
    <t>№198</t>
  </si>
  <si>
    <t>№199</t>
  </si>
  <si>
    <t>№200</t>
  </si>
  <si>
    <t>№201</t>
  </si>
  <si>
    <t>№202</t>
  </si>
  <si>
    <t>№203</t>
  </si>
  <si>
    <t>№204</t>
  </si>
  <si>
    <t>№205</t>
  </si>
  <si>
    <t>№206</t>
  </si>
  <si>
    <t>№207</t>
  </si>
  <si>
    <t>№208</t>
  </si>
  <si>
    <t>№209</t>
  </si>
  <si>
    <t>№210</t>
  </si>
  <si>
    <t>№211</t>
  </si>
  <si>
    <t>№212</t>
  </si>
  <si>
    <t>№213</t>
  </si>
  <si>
    <t>№214</t>
  </si>
  <si>
    <t>№215</t>
  </si>
  <si>
    <t>№216</t>
  </si>
  <si>
    <t>№217</t>
  </si>
  <si>
    <t>№218</t>
  </si>
  <si>
    <t>№219</t>
  </si>
  <si>
    <t>№220</t>
  </si>
  <si>
    <t>№221</t>
  </si>
  <si>
    <t>№222</t>
  </si>
  <si>
    <t>№223</t>
  </si>
  <si>
    <t>№224</t>
  </si>
  <si>
    <t>MIO  Пилка для ногтей Премиум мини, моющаяся B328-5</t>
  </si>
  <si>
    <t>№01- 100/150 грит</t>
  </si>
  <si>
    <t>№01- 120/180 грит</t>
  </si>
  <si>
    <t>№01- 180/240 грит</t>
  </si>
  <si>
    <t>№01- 220/240 грит</t>
  </si>
  <si>
    <t>№02- 100/150 грит</t>
  </si>
  <si>
    <t>№02- 120/180 грит</t>
  </si>
  <si>
    <t>№02- 180/240 грит</t>
  </si>
  <si>
    <t>№02- 220/240 грит</t>
  </si>
  <si>
    <t>№03- 100/150 грит</t>
  </si>
  <si>
    <t>№03- 120/180 грит</t>
  </si>
  <si>
    <t>№03- 180/240 грит</t>
  </si>
  <si>
    <t>№03- 220/240 грит</t>
  </si>
  <si>
    <t>Штрих-код</t>
  </si>
  <si>
    <t>2001479131132</t>
  </si>
  <si>
    <t>2001479131149</t>
  </si>
  <si>
    <t>2001479131156</t>
  </si>
  <si>
    <t>2001479131163</t>
  </si>
  <si>
    <t>2001479131170</t>
  </si>
  <si>
    <t>2001479131187</t>
  </si>
  <si>
    <t>2001479131194</t>
  </si>
  <si>
    <t>2001479131200</t>
  </si>
  <si>
    <t>2001479131217</t>
  </si>
  <si>
    <t>2001479131224</t>
  </si>
  <si>
    <t>2001479131231</t>
  </si>
  <si>
    <t>2001479131248</t>
  </si>
  <si>
    <t>20004569</t>
  </si>
  <si>
    <t>20004576</t>
  </si>
  <si>
    <t>20004583</t>
  </si>
  <si>
    <t>20004590</t>
  </si>
  <si>
    <t>20004606</t>
  </si>
  <si>
    <t>20004613</t>
  </si>
  <si>
    <t>20004620</t>
  </si>
  <si>
    <t>20004637</t>
  </si>
  <si>
    <t>20004644</t>
  </si>
  <si>
    <t>20004651</t>
  </si>
  <si>
    <t>20004668</t>
  </si>
  <si>
    <t>20004675</t>
  </si>
  <si>
    <t>20004682</t>
  </si>
  <si>
    <t>20004699</t>
  </si>
  <si>
    <t>20004705</t>
  </si>
  <si>
    <t>20004712</t>
  </si>
  <si>
    <t>20004729</t>
  </si>
  <si>
    <t>20004736</t>
  </si>
  <si>
    <t>20004743</t>
  </si>
  <si>
    <t>20004750</t>
  </si>
  <si>
    <t>20004767</t>
  </si>
  <si>
    <t>20004774</t>
  </si>
  <si>
    <t>20004781</t>
  </si>
  <si>
    <t>20004798</t>
  </si>
  <si>
    <t>20004804</t>
  </si>
  <si>
    <t>20004811</t>
  </si>
  <si>
    <t>20004828</t>
  </si>
  <si>
    <t>20004835</t>
  </si>
  <si>
    <t>20004842</t>
  </si>
  <si>
    <t>20004859</t>
  </si>
  <si>
    <t>20004866</t>
  </si>
  <si>
    <t>20004873</t>
  </si>
  <si>
    <t>20004880</t>
  </si>
  <si>
    <t>20004897</t>
  </si>
  <si>
    <t>20004903</t>
  </si>
  <si>
    <t>20004910</t>
  </si>
  <si>
    <t>20004927</t>
  </si>
  <si>
    <t>20004934</t>
  </si>
  <si>
    <t>20004941</t>
  </si>
  <si>
    <t>20004958</t>
  </si>
  <si>
    <t>20004965</t>
  </si>
  <si>
    <t>20004972</t>
  </si>
  <si>
    <t>20004989</t>
  </si>
  <si>
    <t>20004996</t>
  </si>
  <si>
    <t>20005009</t>
  </si>
  <si>
    <t>20005016</t>
  </si>
  <si>
    <t>20005023</t>
  </si>
  <si>
    <t>20005030</t>
  </si>
  <si>
    <t>20005047</t>
  </si>
  <si>
    <t>20005054</t>
  </si>
  <si>
    <t>20005061</t>
  </si>
  <si>
    <t>20005078</t>
  </si>
  <si>
    <t>20005085</t>
  </si>
  <si>
    <t>20005092</t>
  </si>
  <si>
    <t>20005108</t>
  </si>
  <si>
    <t>20005115</t>
  </si>
  <si>
    <t>20005122</t>
  </si>
  <si>
    <t>20005139</t>
  </si>
  <si>
    <t>20005146</t>
  </si>
  <si>
    <t>20005153</t>
  </si>
  <si>
    <t>20005160</t>
  </si>
  <si>
    <t>20005177</t>
  </si>
  <si>
    <t>20005184</t>
  </si>
  <si>
    <t>20005191</t>
  </si>
  <si>
    <t>20005207</t>
  </si>
  <si>
    <t>20005214</t>
  </si>
  <si>
    <t>20005221</t>
  </si>
  <si>
    <t>20005238</t>
  </si>
  <si>
    <t>20005245</t>
  </si>
  <si>
    <t>20005252</t>
  </si>
  <si>
    <t>20005269</t>
  </si>
  <si>
    <t>20005276</t>
  </si>
  <si>
    <t>20005283</t>
  </si>
  <si>
    <t>20005290</t>
  </si>
  <si>
    <t>20005306</t>
  </si>
  <si>
    <t>20005313</t>
  </si>
  <si>
    <t>20005320</t>
  </si>
  <si>
    <t>20005337</t>
  </si>
  <si>
    <t>20005344</t>
  </si>
  <si>
    <t>20005351</t>
  </si>
  <si>
    <t>20005368</t>
  </si>
  <si>
    <t>20005375</t>
  </si>
  <si>
    <t>20005382</t>
  </si>
  <si>
    <t>20005399</t>
  </si>
  <si>
    <t>20005405</t>
  </si>
  <si>
    <t>20005412</t>
  </si>
  <si>
    <t>20005429</t>
  </si>
  <si>
    <t>20005436</t>
  </si>
  <si>
    <t>20005443</t>
  </si>
  <si>
    <t>20005450</t>
  </si>
  <si>
    <t>20005467</t>
  </si>
  <si>
    <t>20005474</t>
  </si>
  <si>
    <t>20005481</t>
  </si>
  <si>
    <t>20005498</t>
  </si>
  <si>
    <t>20005504</t>
  </si>
  <si>
    <t>20005511</t>
  </si>
  <si>
    <t>20005528</t>
  </si>
  <si>
    <t>20005535</t>
  </si>
  <si>
    <t>20005542</t>
  </si>
  <si>
    <t>20005559</t>
  </si>
  <si>
    <t>20005566</t>
  </si>
  <si>
    <t>20005573</t>
  </si>
  <si>
    <t>20005580</t>
  </si>
  <si>
    <t>20005597</t>
  </si>
  <si>
    <t>20005603</t>
  </si>
  <si>
    <t>20005610</t>
  </si>
  <si>
    <t>20005627</t>
  </si>
  <si>
    <t>20005634</t>
  </si>
  <si>
    <t>20005641</t>
  </si>
  <si>
    <t>20005658</t>
  </si>
  <si>
    <t>20005665</t>
  </si>
  <si>
    <t>20005672</t>
  </si>
  <si>
    <t>20005689</t>
  </si>
  <si>
    <t>20005696</t>
  </si>
  <si>
    <t>20005702</t>
  </si>
  <si>
    <t>20005719</t>
  </si>
  <si>
    <t>20005726</t>
  </si>
  <si>
    <t>20005733</t>
  </si>
  <si>
    <t>20005740</t>
  </si>
  <si>
    <t>20005757</t>
  </si>
  <si>
    <t>20005764</t>
  </si>
  <si>
    <t>20005771</t>
  </si>
  <si>
    <t>20005788</t>
  </si>
  <si>
    <t>20005795</t>
  </si>
  <si>
    <t>20005801</t>
  </si>
  <si>
    <t>20005818</t>
  </si>
  <si>
    <t>20005825</t>
  </si>
  <si>
    <t>20005832</t>
  </si>
  <si>
    <t>20005849</t>
  </si>
  <si>
    <t>20005856</t>
  </si>
  <si>
    <t>20005863</t>
  </si>
  <si>
    <t>20005870</t>
  </si>
  <si>
    <t>20005887</t>
  </si>
  <si>
    <t>20005894</t>
  </si>
  <si>
    <t>20005900</t>
  </si>
  <si>
    <t>20005917</t>
  </si>
  <si>
    <t>20005924</t>
  </si>
  <si>
    <t>20005931</t>
  </si>
  <si>
    <t>20005948</t>
  </si>
  <si>
    <t>20005955</t>
  </si>
  <si>
    <t>20005962</t>
  </si>
  <si>
    <t>20005979</t>
  </si>
  <si>
    <t>20005986</t>
  </si>
  <si>
    <t>20005993</t>
  </si>
  <si>
    <t>20006006</t>
  </si>
  <si>
    <t>20006013</t>
  </si>
  <si>
    <t>20006020</t>
  </si>
  <si>
    <t>20006037</t>
  </si>
  <si>
    <t>20006044</t>
  </si>
  <si>
    <t>20006051</t>
  </si>
  <si>
    <t>20006068</t>
  </si>
  <si>
    <t>20006075</t>
  </si>
  <si>
    <t>20006082</t>
  </si>
  <si>
    <t>20006099</t>
  </si>
  <si>
    <t>20006105</t>
  </si>
  <si>
    <t>20006112</t>
  </si>
  <si>
    <t>20006129</t>
  </si>
  <si>
    <t>20006136</t>
  </si>
  <si>
    <t>20006143</t>
  </si>
  <si>
    <t>20006150</t>
  </si>
  <si>
    <t>20006167</t>
  </si>
  <si>
    <t>20006174</t>
  </si>
  <si>
    <t>20006181</t>
  </si>
  <si>
    <t>20006198</t>
  </si>
  <si>
    <t>20006204</t>
  </si>
  <si>
    <t>20006211</t>
  </si>
  <si>
    <t>20006228</t>
  </si>
  <si>
    <t>20006235</t>
  </si>
  <si>
    <t>20006242</t>
  </si>
  <si>
    <t>20006259</t>
  </si>
  <si>
    <t>20006266</t>
  </si>
  <si>
    <t>20006273</t>
  </si>
  <si>
    <t>20006280</t>
  </si>
  <si>
    <t>20006297</t>
  </si>
  <si>
    <t>20006303</t>
  </si>
  <si>
    <t>20006310</t>
  </si>
  <si>
    <t>20006327</t>
  </si>
  <si>
    <t>20006334</t>
  </si>
  <si>
    <t>20006341</t>
  </si>
  <si>
    <t>20006358</t>
  </si>
  <si>
    <t>20006365</t>
  </si>
  <si>
    <t>20006372</t>
  </si>
  <si>
    <t>20006389</t>
  </si>
  <si>
    <t>20006396</t>
  </si>
  <si>
    <t>20006402</t>
  </si>
  <si>
    <t>20006419</t>
  </si>
  <si>
    <t>20006426</t>
  </si>
  <si>
    <t>20006433</t>
  </si>
  <si>
    <t>20006440</t>
  </si>
  <si>
    <t>20006457</t>
  </si>
  <si>
    <t>20006464</t>
  </si>
  <si>
    <t>20006471</t>
  </si>
  <si>
    <t>20006488</t>
  </si>
  <si>
    <t>20006495</t>
  </si>
  <si>
    <t>20006501</t>
  </si>
  <si>
    <t>20006518</t>
  </si>
  <si>
    <t>20006525</t>
  </si>
  <si>
    <t>20006532</t>
  </si>
  <si>
    <t>20006549</t>
  </si>
  <si>
    <t>20006556</t>
  </si>
  <si>
    <t>20006563</t>
  </si>
  <si>
    <t>20006570</t>
  </si>
  <si>
    <t>20006587</t>
  </si>
  <si>
    <t>20006594</t>
  </si>
  <si>
    <t>20006600</t>
  </si>
  <si>
    <t>20006617</t>
  </si>
  <si>
    <t>20006624</t>
  </si>
  <si>
    <t>20006631</t>
  </si>
  <si>
    <t>20006648</t>
  </si>
  <si>
    <t>20006655</t>
  </si>
  <si>
    <t>20006662</t>
  </si>
  <si>
    <t>20006679</t>
  </si>
  <si>
    <t>20006686</t>
  </si>
  <si>
    <t>20006693</t>
  </si>
  <si>
    <t>20006709</t>
  </si>
  <si>
    <t>20006716</t>
  </si>
  <si>
    <t>20006723</t>
  </si>
  <si>
    <t>20006730</t>
  </si>
  <si>
    <t>20006747</t>
  </si>
  <si>
    <t>20006754</t>
  </si>
  <si>
    <t>20006761</t>
  </si>
  <si>
    <t>20006778</t>
  </si>
  <si>
    <t>20006785</t>
  </si>
  <si>
    <t>20006792</t>
  </si>
  <si>
    <t>MIO  Косметичка 2в1, 21*16*7 и 16*12*4 см</t>
  </si>
  <si>
    <t>Розовая</t>
  </si>
  <si>
    <t>Серебро</t>
  </si>
  <si>
    <t>2001379116123</t>
  </si>
  <si>
    <t>2001379116130</t>
  </si>
  <si>
    <t>MIO  Косметичка "Кошечка" 24*15*7 см</t>
  </si>
  <si>
    <t>Сиреневая</t>
  </si>
  <si>
    <t>Голубая</t>
  </si>
  <si>
    <t>2001379116147</t>
  </si>
  <si>
    <t>2001379116154</t>
  </si>
  <si>
    <t>2001379116161</t>
  </si>
  <si>
    <t>MIO  Зеркало карманное прямоугольное, 6,5*9 см</t>
  </si>
  <si>
    <t>Розовое, кошечка</t>
  </si>
  <si>
    <t>Нежно-розовое, котики и цветы</t>
  </si>
  <si>
    <t>2002675489737</t>
  </si>
  <si>
    <t>2002675489744</t>
  </si>
  <si>
    <t>MIO  Зеркало карманное круглое, d8 см</t>
  </si>
  <si>
    <t>Котики, романтический ужин</t>
  </si>
  <si>
    <t>Розовое, единорог</t>
  </si>
  <si>
    <t>Клубника со сливками</t>
  </si>
  <si>
    <t>Котики, сердечки</t>
  </si>
  <si>
    <t>Котики, конфетти</t>
  </si>
  <si>
    <t>Котики, звезды</t>
  </si>
  <si>
    <t>Котик. космос</t>
  </si>
  <si>
    <t>Котики, разноцветные полосы</t>
  </si>
  <si>
    <t>Котики, звездное небо</t>
  </si>
  <si>
    <t>Котики, нежные объятия</t>
  </si>
  <si>
    <t>Котики, мозаика</t>
  </si>
  <si>
    <t>2002675489751</t>
  </si>
  <si>
    <t>2002675489768</t>
  </si>
  <si>
    <t>2002675489775</t>
  </si>
  <si>
    <t>2002675489782</t>
  </si>
  <si>
    <t>2002675489799</t>
  </si>
  <si>
    <t>2002675489805</t>
  </si>
  <si>
    <t>2002675489812</t>
  </si>
  <si>
    <t>2002675489829</t>
  </si>
  <si>
    <t>2002675489836</t>
  </si>
  <si>
    <t>2002675489843</t>
  </si>
  <si>
    <t>2002675489850</t>
  </si>
  <si>
    <t>MIO  Зеркало карманное квадратное, 8*8 см</t>
  </si>
  <si>
    <t>2002675489867</t>
  </si>
  <si>
    <t>2002675489874</t>
  </si>
  <si>
    <t>2002675489881</t>
  </si>
  <si>
    <t>Косметички, зеркала, салфетки</t>
  </si>
  <si>
    <t>MIO  Салфетки безворсовые 4*6 см, 60 шт</t>
  </si>
  <si>
    <t>Голубой</t>
  </si>
  <si>
    <t>Желтый</t>
  </si>
  <si>
    <t>Розовый</t>
  </si>
  <si>
    <t>Салатовый</t>
  </si>
  <si>
    <t>2002675486569</t>
  </si>
  <si>
    <t>2002675486576</t>
  </si>
  <si>
    <t>2002675486583</t>
  </si>
  <si>
    <t>2002675486590</t>
  </si>
  <si>
    <t>Палитра MIO Гель-лак (224шт)</t>
  </si>
  <si>
    <t>MIO  Пакет-сумка 20*23*8 см</t>
  </si>
  <si>
    <t>2001379108913</t>
  </si>
  <si>
    <t>2001379112620</t>
  </si>
  <si>
    <t>Оборудование</t>
  </si>
  <si>
    <t>MIO Sun1 Лампа для сушки ногтей UV/LED, 24/48 Вт, 30 светодиодов</t>
  </si>
  <si>
    <t>Серебряный</t>
  </si>
  <si>
    <t>Мятный</t>
  </si>
  <si>
    <t>2001379102638</t>
  </si>
  <si>
    <t>2001379102645</t>
  </si>
  <si>
    <t>2001379102669</t>
  </si>
  <si>
    <t>2001379125781</t>
  </si>
  <si>
    <t>MIO N6  Лампа для сушки ногтей UV/LED 24/48 Вт, 30 светодиодов</t>
  </si>
  <si>
    <t>Мятная</t>
  </si>
  <si>
    <t>2001379102584</t>
  </si>
  <si>
    <t>2001379102607</t>
  </si>
  <si>
    <t>2001379125774</t>
  </si>
  <si>
    <t>MIO 102  Аппарат для маникюра, 25 тыс об/мин, 24 Вт</t>
  </si>
  <si>
    <t>Сиреневый</t>
  </si>
  <si>
    <t>2001379101877</t>
  </si>
  <si>
    <t>2001379101884</t>
  </si>
  <si>
    <t>2001379101891</t>
  </si>
  <si>
    <t>MIO  Стерилизатор гласперленовый KSD-868B, 100 Вт</t>
  </si>
  <si>
    <t>2001379102270</t>
  </si>
  <si>
    <t>2001379102287</t>
  </si>
  <si>
    <t>MIO  Воскоплав картриджный без базы F01, на 1 картридж</t>
  </si>
  <si>
    <t>2001379102232</t>
  </si>
  <si>
    <t>2001379125767</t>
  </si>
  <si>
    <t>MIO  Воскоплав баночный AX-200, 1 банка</t>
  </si>
  <si>
    <t>2001379102560</t>
  </si>
  <si>
    <t>2001379102577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</si>
</sst>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4FCD9"/>
        <bgColor indexed="64"/>
      </patternFill>
    </fill>
    <fill>
      <patternFill patternType="solid">
        <fgColor rgb="FFFAC6C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56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Protection="1">
      <protection locked="0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0" borderId="0" xfId="1" applyFont="1"/>
    <xf numFmtId="0" fontId="0" fillId="0" borderId="0" xfId="0" applyAlignment="1" applyProtection="1">
      <alignment horizont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wrapText="1"/>
      <protection locked="0"/>
    </xf>
    <xf numFmtId="0" fontId="3" fillId="0" borderId="1" xfId="0" applyFont="1" applyBorder="1" applyAlignment="1" applyProtection="1">
      <alignment horizontal="center" vertical="center"/>
    </xf>
    <xf numFmtId="0" fontId="8" fillId="0" borderId="1" xfId="0" applyFont="1" applyFill="1" applyBorder="1" applyAlignment="1" applyProtection="1"/>
    <xf numFmtId="0" fontId="0" fillId="0" borderId="1" xfId="0" applyFill="1" applyBorder="1"/>
    <xf numFmtId="0" fontId="8" fillId="2" borderId="1" xfId="0" applyFont="1" applyFill="1" applyBorder="1" applyAlignment="1" applyProtection="1">
      <alignment vertical="top" wrapText="1"/>
    </xf>
    <xf numFmtId="1" fontId="5" fillId="0" borderId="1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left" vertical="center"/>
    </xf>
    <xf numFmtId="0" fontId="5" fillId="2" borderId="1" xfId="2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 wrapText="1"/>
    </xf>
    <xf numFmtId="10" fontId="0" fillId="0" borderId="0" xfId="0" applyNumberFormat="1"/>
    <xf numFmtId="0" fontId="0" fillId="0" borderId="0" xfId="0" applyFill="1" applyProtection="1">
      <protection locked="0"/>
    </xf>
    <xf numFmtId="0" fontId="0" fillId="0" borderId="1" xfId="0" applyFill="1" applyBorder="1" applyAlignment="1">
      <alignment horizontal="center" vertical="center"/>
    </xf>
    <xf numFmtId="0" fontId="8" fillId="0" borderId="2" xfId="0" applyFont="1" applyFill="1" applyBorder="1" applyAlignment="1" applyProtection="1"/>
    <xf numFmtId="0" fontId="8" fillId="2" borderId="2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" xfId="2" applyNumberFormat="1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 applyProtection="1">
      <alignment horizontal="center" vertical="center" wrapText="1"/>
    </xf>
    <xf numFmtId="1" fontId="11" fillId="3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left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 wrapText="1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4" xfId="0" applyFont="1" applyFill="1" applyBorder="1" applyAlignment="1" applyProtection="1"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0" fontId="11" fillId="3" borderId="3" xfId="0" applyFont="1" applyFill="1" applyBorder="1" applyAlignment="1" applyProtection="1">
      <alignment horizontal="left" vertical="center"/>
    </xf>
    <xf numFmtId="0" fontId="11" fillId="3" borderId="2" xfId="0" applyFont="1" applyFill="1" applyBorder="1" applyAlignment="1" applyProtection="1">
      <alignment horizontal="left" vertical="center"/>
    </xf>
    <xf numFmtId="0" fontId="11" fillId="3" borderId="4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left" vertical="center"/>
    </xf>
    <xf numFmtId="0" fontId="11" fillId="4" borderId="2" xfId="0" applyFont="1" applyFill="1" applyBorder="1" applyAlignment="1" applyProtection="1">
      <alignment horizontal="left" vertical="center"/>
    </xf>
    <xf numFmtId="0" fontId="11" fillId="4" borderId="4" xfId="0" applyFont="1" applyFill="1" applyBorder="1" applyAlignment="1" applyProtection="1">
      <alignment horizontal="left" vertical="center"/>
    </xf>
    <xf numFmtId="1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13" fillId="4" borderId="3" xfId="0" applyNumberFormat="1" applyFont="1" applyFill="1" applyBorder="1" applyAlignment="1" applyProtection="1">
      <alignment horizontal="center" vertical="center"/>
      <protection hidden="1"/>
    </xf>
    <xf numFmtId="1" fontId="13" fillId="4" borderId="2" xfId="0" applyNumberFormat="1" applyFont="1" applyFill="1" applyBorder="1" applyAlignment="1" applyProtection="1">
      <alignment horizontal="center" vertical="center"/>
      <protection hidden="1"/>
    </xf>
    <xf numFmtId="1" fontId="13" fillId="4" borderId="4" xfId="0" applyNumberFormat="1" applyFont="1" applyFill="1" applyBorder="1" applyAlignment="1" applyProtection="1">
      <alignment horizontal="center" vertical="center"/>
      <protection hidden="1"/>
    </xf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2" defaultPivotStyle="PivotStyleMedium9"/>
  <colors>
    <mruColors>
      <color rgb="FFFAC6CA"/>
      <color rgb="FFFCE4ED"/>
      <color rgb="FFFCE4F5"/>
      <color rgb="FFD4FCD9"/>
      <color rgb="FFF3B3E1"/>
      <color rgb="FFC4DCF2"/>
      <color rgb="FFFBD5F3"/>
      <color rgb="FFED8BD1"/>
      <color rgb="FFF9D7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5</xdr:row>
      <xdr:rowOff>57150</xdr:rowOff>
    </xdr:from>
    <xdr:to>
      <xdr:col>0</xdr:col>
      <xdr:colOff>1000125</xdr:colOff>
      <xdr:row>5</xdr:row>
      <xdr:rowOff>190500</xdr:rowOff>
    </xdr:to>
    <xdr:pic>
      <xdr:nvPicPr>
        <xdr:cNvPr id="1045" name="Рисунок 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52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247649</xdr:colOff>
      <xdr:row>5</xdr:row>
      <xdr:rowOff>38101</xdr:rowOff>
    </xdr:from>
    <xdr:to>
      <xdr:col>0</xdr:col>
      <xdr:colOff>1085850</xdr:colOff>
      <xdr:row>5</xdr:row>
      <xdr:rowOff>1155702</xdr:rowOff>
    </xdr:to>
    <xdr:pic>
      <xdr:nvPicPr>
        <xdr:cNvPr id="1298" name="Рисунок 129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2562226"/>
          <a:ext cx="838201" cy="1117601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6</xdr:row>
      <xdr:rowOff>76201</xdr:rowOff>
    </xdr:from>
    <xdr:to>
      <xdr:col>0</xdr:col>
      <xdr:colOff>1090613</xdr:colOff>
      <xdr:row>6</xdr:row>
      <xdr:rowOff>1200150</xdr:rowOff>
    </xdr:to>
    <xdr:pic>
      <xdr:nvPicPr>
        <xdr:cNvPr id="1302" name="Рисунок 13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3819526"/>
          <a:ext cx="842962" cy="11239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7</xdr:row>
      <xdr:rowOff>19051</xdr:rowOff>
    </xdr:from>
    <xdr:to>
      <xdr:col>0</xdr:col>
      <xdr:colOff>1107281</xdr:colOff>
      <xdr:row>7</xdr:row>
      <xdr:rowOff>1152525</xdr:rowOff>
    </xdr:to>
    <xdr:pic>
      <xdr:nvPicPr>
        <xdr:cNvPr id="1303" name="Рисунок 130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981576"/>
          <a:ext cx="850106" cy="113347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9</xdr:row>
      <xdr:rowOff>66676</xdr:rowOff>
    </xdr:from>
    <xdr:to>
      <xdr:col>0</xdr:col>
      <xdr:colOff>1038224</xdr:colOff>
      <xdr:row>9</xdr:row>
      <xdr:rowOff>1184274</xdr:rowOff>
    </xdr:to>
    <xdr:pic>
      <xdr:nvPicPr>
        <xdr:cNvPr id="1304" name="Рисунок 130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486526"/>
          <a:ext cx="838199" cy="1117598"/>
        </a:xfrm>
        <a:prstGeom prst="rect">
          <a:avLst/>
        </a:prstGeom>
      </xdr:spPr>
    </xdr:pic>
    <xdr:clientData/>
  </xdr:twoCellAnchor>
  <xdr:twoCellAnchor>
    <xdr:from>
      <xdr:col>0</xdr:col>
      <xdr:colOff>161927</xdr:colOff>
      <xdr:row>10</xdr:row>
      <xdr:rowOff>19050</xdr:rowOff>
    </xdr:from>
    <xdr:to>
      <xdr:col>0</xdr:col>
      <xdr:colOff>1019177</xdr:colOff>
      <xdr:row>10</xdr:row>
      <xdr:rowOff>1162050</xdr:rowOff>
    </xdr:to>
    <xdr:pic>
      <xdr:nvPicPr>
        <xdr:cNvPr id="1305" name="Рисунок 13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7" y="7686675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152402</xdr:colOff>
      <xdr:row>11</xdr:row>
      <xdr:rowOff>28577</xdr:rowOff>
    </xdr:from>
    <xdr:to>
      <xdr:col>0</xdr:col>
      <xdr:colOff>1038225</xdr:colOff>
      <xdr:row>11</xdr:row>
      <xdr:rowOff>1209675</xdr:rowOff>
    </xdr:to>
    <xdr:pic>
      <xdr:nvPicPr>
        <xdr:cNvPr id="1306" name="Рисунок 130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8943977"/>
          <a:ext cx="885823" cy="1181098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12</xdr:row>
      <xdr:rowOff>76202</xdr:rowOff>
    </xdr:from>
    <xdr:to>
      <xdr:col>0</xdr:col>
      <xdr:colOff>1035844</xdr:colOff>
      <xdr:row>12</xdr:row>
      <xdr:rowOff>1190626</xdr:rowOff>
    </xdr:to>
    <xdr:pic>
      <xdr:nvPicPr>
        <xdr:cNvPr id="1307" name="Рисунок 130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239377"/>
          <a:ext cx="835818" cy="1114424"/>
        </a:xfrm>
        <a:prstGeom prst="rect">
          <a:avLst/>
        </a:prstGeom>
      </xdr:spPr>
    </xdr:pic>
    <xdr:clientData/>
  </xdr:twoCellAnchor>
  <xdr:twoCellAnchor>
    <xdr:from>
      <xdr:col>0</xdr:col>
      <xdr:colOff>228602</xdr:colOff>
      <xdr:row>13</xdr:row>
      <xdr:rowOff>104777</xdr:rowOff>
    </xdr:from>
    <xdr:to>
      <xdr:col>0</xdr:col>
      <xdr:colOff>1065602</xdr:colOff>
      <xdr:row>13</xdr:row>
      <xdr:rowOff>1220777</xdr:rowOff>
    </xdr:to>
    <xdr:pic>
      <xdr:nvPicPr>
        <xdr:cNvPr id="1308" name="Рисунок 130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11515727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209552</xdr:colOff>
      <xdr:row>14</xdr:row>
      <xdr:rowOff>47627</xdr:rowOff>
    </xdr:from>
    <xdr:to>
      <xdr:col>0</xdr:col>
      <xdr:colOff>1045369</xdr:colOff>
      <xdr:row>14</xdr:row>
      <xdr:rowOff>1162050</xdr:rowOff>
    </xdr:to>
    <xdr:pic>
      <xdr:nvPicPr>
        <xdr:cNvPr id="1309" name="Рисунок 130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2" y="12706352"/>
          <a:ext cx="835817" cy="1114423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15</xdr:row>
      <xdr:rowOff>57151</xdr:rowOff>
    </xdr:from>
    <xdr:to>
      <xdr:col>0</xdr:col>
      <xdr:colOff>1066800</xdr:colOff>
      <xdr:row>15</xdr:row>
      <xdr:rowOff>1162050</xdr:rowOff>
    </xdr:to>
    <xdr:pic>
      <xdr:nvPicPr>
        <xdr:cNvPr id="1310" name="Рисунок 130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4" b="284"/>
        <a:stretch/>
      </xdr:blipFill>
      <xdr:spPr>
        <a:xfrm>
          <a:off x="238126" y="13963651"/>
          <a:ext cx="828674" cy="1104899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16</xdr:row>
      <xdr:rowOff>28577</xdr:rowOff>
    </xdr:from>
    <xdr:to>
      <xdr:col>0</xdr:col>
      <xdr:colOff>1066800</xdr:colOff>
      <xdr:row>16</xdr:row>
      <xdr:rowOff>1158876</xdr:rowOff>
    </xdr:to>
    <xdr:pic>
      <xdr:nvPicPr>
        <xdr:cNvPr id="1311" name="Рисунок 13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15182852"/>
          <a:ext cx="847724" cy="1130299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17</xdr:row>
      <xdr:rowOff>47626</xdr:rowOff>
    </xdr:from>
    <xdr:to>
      <xdr:col>0</xdr:col>
      <xdr:colOff>1057275</xdr:colOff>
      <xdr:row>17</xdr:row>
      <xdr:rowOff>1190624</xdr:rowOff>
    </xdr:to>
    <xdr:pic>
      <xdr:nvPicPr>
        <xdr:cNvPr id="1062" name="Рисунок 106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6449676"/>
          <a:ext cx="857249" cy="1142998"/>
        </a:xfrm>
        <a:prstGeom prst="rect">
          <a:avLst/>
        </a:prstGeom>
      </xdr:spPr>
    </xdr:pic>
    <xdr:clientData/>
  </xdr:twoCellAnchor>
  <xdr:twoCellAnchor>
    <xdr:from>
      <xdr:col>0</xdr:col>
      <xdr:colOff>219077</xdr:colOff>
      <xdr:row>18</xdr:row>
      <xdr:rowOff>57151</xdr:rowOff>
    </xdr:from>
    <xdr:to>
      <xdr:col>0</xdr:col>
      <xdr:colOff>1054895</xdr:colOff>
      <xdr:row>18</xdr:row>
      <xdr:rowOff>1171575</xdr:rowOff>
    </xdr:to>
    <xdr:pic>
      <xdr:nvPicPr>
        <xdr:cNvPr id="1312" name="Рисунок 13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7" y="17706976"/>
          <a:ext cx="835818" cy="1114424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19</xdr:row>
      <xdr:rowOff>47626</xdr:rowOff>
    </xdr:from>
    <xdr:to>
      <xdr:col>0</xdr:col>
      <xdr:colOff>1050130</xdr:colOff>
      <xdr:row>19</xdr:row>
      <xdr:rowOff>1181099</xdr:rowOff>
    </xdr:to>
    <xdr:pic>
      <xdr:nvPicPr>
        <xdr:cNvPr id="1313" name="Рисунок 13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8945226"/>
          <a:ext cx="850104" cy="1133473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20</xdr:row>
      <xdr:rowOff>76200</xdr:rowOff>
    </xdr:from>
    <xdr:to>
      <xdr:col>0</xdr:col>
      <xdr:colOff>1037025</xdr:colOff>
      <xdr:row>20</xdr:row>
      <xdr:rowOff>1192200</xdr:rowOff>
    </xdr:to>
    <xdr:pic>
      <xdr:nvPicPr>
        <xdr:cNvPr id="1314" name="Рисунок 13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0221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28575</xdr:rowOff>
    </xdr:from>
    <xdr:to>
      <xdr:col>0</xdr:col>
      <xdr:colOff>998925</xdr:colOff>
      <xdr:row>21</xdr:row>
      <xdr:rowOff>1144575</xdr:rowOff>
    </xdr:to>
    <xdr:pic>
      <xdr:nvPicPr>
        <xdr:cNvPr id="1315" name="Рисунок 13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4217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22</xdr:row>
      <xdr:rowOff>28575</xdr:rowOff>
    </xdr:from>
    <xdr:to>
      <xdr:col>0</xdr:col>
      <xdr:colOff>979875</xdr:colOff>
      <xdr:row>22</xdr:row>
      <xdr:rowOff>1144575</xdr:rowOff>
    </xdr:to>
    <xdr:pic>
      <xdr:nvPicPr>
        <xdr:cNvPr id="1316" name="Рисунок 131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669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23</xdr:row>
      <xdr:rowOff>47625</xdr:rowOff>
    </xdr:from>
    <xdr:to>
      <xdr:col>0</xdr:col>
      <xdr:colOff>979875</xdr:colOff>
      <xdr:row>23</xdr:row>
      <xdr:rowOff>1163625</xdr:rowOff>
    </xdr:to>
    <xdr:pic>
      <xdr:nvPicPr>
        <xdr:cNvPr id="1317" name="Рисунок 13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9363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24</xdr:row>
      <xdr:rowOff>66675</xdr:rowOff>
    </xdr:from>
    <xdr:to>
      <xdr:col>0</xdr:col>
      <xdr:colOff>1056075</xdr:colOff>
      <xdr:row>24</xdr:row>
      <xdr:rowOff>1182675</xdr:rowOff>
    </xdr:to>
    <xdr:pic>
      <xdr:nvPicPr>
        <xdr:cNvPr id="1318" name="Рисунок 13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52031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25</xdr:row>
      <xdr:rowOff>47625</xdr:rowOff>
    </xdr:from>
    <xdr:to>
      <xdr:col>0</xdr:col>
      <xdr:colOff>1017975</xdr:colOff>
      <xdr:row>25</xdr:row>
      <xdr:rowOff>1163625</xdr:rowOff>
    </xdr:to>
    <xdr:pic>
      <xdr:nvPicPr>
        <xdr:cNvPr id="1319" name="Рисунок 131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6431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26</xdr:row>
      <xdr:rowOff>57150</xdr:rowOff>
    </xdr:from>
    <xdr:to>
      <xdr:col>0</xdr:col>
      <xdr:colOff>1065600</xdr:colOff>
      <xdr:row>26</xdr:row>
      <xdr:rowOff>1173150</xdr:rowOff>
    </xdr:to>
    <xdr:pic>
      <xdr:nvPicPr>
        <xdr:cNvPr id="1320" name="Рисунок 13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6891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27</xdr:row>
      <xdr:rowOff>38100</xdr:rowOff>
    </xdr:from>
    <xdr:to>
      <xdr:col>0</xdr:col>
      <xdr:colOff>1017975</xdr:colOff>
      <xdr:row>27</xdr:row>
      <xdr:rowOff>1154100</xdr:rowOff>
    </xdr:to>
    <xdr:pic>
      <xdr:nvPicPr>
        <xdr:cNvPr id="1321" name="Рисунок 13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89179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28</xdr:row>
      <xdr:rowOff>57150</xdr:rowOff>
    </xdr:from>
    <xdr:to>
      <xdr:col>0</xdr:col>
      <xdr:colOff>1008450</xdr:colOff>
      <xdr:row>28</xdr:row>
      <xdr:rowOff>1173150</xdr:rowOff>
    </xdr:to>
    <xdr:pic>
      <xdr:nvPicPr>
        <xdr:cNvPr id="1322" name="Рисунок 13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01847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29</xdr:row>
      <xdr:rowOff>38100</xdr:rowOff>
    </xdr:from>
    <xdr:to>
      <xdr:col>0</xdr:col>
      <xdr:colOff>998925</xdr:colOff>
      <xdr:row>29</xdr:row>
      <xdr:rowOff>1154100</xdr:rowOff>
    </xdr:to>
    <xdr:pic>
      <xdr:nvPicPr>
        <xdr:cNvPr id="1323" name="Рисунок 13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14134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30</xdr:row>
      <xdr:rowOff>38100</xdr:rowOff>
    </xdr:from>
    <xdr:to>
      <xdr:col>0</xdr:col>
      <xdr:colOff>1017975</xdr:colOff>
      <xdr:row>30</xdr:row>
      <xdr:rowOff>1154100</xdr:rowOff>
    </xdr:to>
    <xdr:pic>
      <xdr:nvPicPr>
        <xdr:cNvPr id="1324" name="Рисунок 132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2661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31</xdr:row>
      <xdr:rowOff>47625</xdr:rowOff>
    </xdr:from>
    <xdr:to>
      <xdr:col>0</xdr:col>
      <xdr:colOff>998925</xdr:colOff>
      <xdr:row>31</xdr:row>
      <xdr:rowOff>1163625</xdr:rowOff>
    </xdr:to>
    <xdr:pic>
      <xdr:nvPicPr>
        <xdr:cNvPr id="1325" name="Рисунок 132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3918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32</xdr:row>
      <xdr:rowOff>66675</xdr:rowOff>
    </xdr:from>
    <xdr:to>
      <xdr:col>0</xdr:col>
      <xdr:colOff>1027500</xdr:colOff>
      <xdr:row>32</xdr:row>
      <xdr:rowOff>1182675</xdr:rowOff>
    </xdr:to>
    <xdr:pic>
      <xdr:nvPicPr>
        <xdr:cNvPr id="1326" name="Рисунок 132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1853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33</xdr:row>
      <xdr:rowOff>76200</xdr:rowOff>
    </xdr:from>
    <xdr:to>
      <xdr:col>0</xdr:col>
      <xdr:colOff>1008450</xdr:colOff>
      <xdr:row>33</xdr:row>
      <xdr:rowOff>1192200</xdr:rowOff>
    </xdr:to>
    <xdr:pic>
      <xdr:nvPicPr>
        <xdr:cNvPr id="1327" name="Рисунок 13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6442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34</xdr:row>
      <xdr:rowOff>19050</xdr:rowOff>
    </xdr:from>
    <xdr:to>
      <xdr:col>0</xdr:col>
      <xdr:colOff>960825</xdr:colOff>
      <xdr:row>34</xdr:row>
      <xdr:rowOff>1135050</xdr:rowOff>
    </xdr:to>
    <xdr:pic>
      <xdr:nvPicPr>
        <xdr:cNvPr id="1328" name="Рисунок 13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7633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35</xdr:row>
      <xdr:rowOff>66675</xdr:rowOff>
    </xdr:from>
    <xdr:to>
      <xdr:col>0</xdr:col>
      <xdr:colOff>989400</xdr:colOff>
      <xdr:row>35</xdr:row>
      <xdr:rowOff>1182675</xdr:rowOff>
    </xdr:to>
    <xdr:pic>
      <xdr:nvPicPr>
        <xdr:cNvPr id="1329" name="Рисунок 13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928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85725</xdr:rowOff>
    </xdr:from>
    <xdr:to>
      <xdr:col>0</xdr:col>
      <xdr:colOff>979875</xdr:colOff>
      <xdr:row>36</xdr:row>
      <xdr:rowOff>1201725</xdr:rowOff>
    </xdr:to>
    <xdr:pic>
      <xdr:nvPicPr>
        <xdr:cNvPr id="1330" name="Рисунок 13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0195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37</xdr:row>
      <xdr:rowOff>66675</xdr:rowOff>
    </xdr:from>
    <xdr:to>
      <xdr:col>0</xdr:col>
      <xdr:colOff>1008450</xdr:colOff>
      <xdr:row>37</xdr:row>
      <xdr:rowOff>1182675</xdr:rowOff>
    </xdr:to>
    <xdr:pic>
      <xdr:nvPicPr>
        <xdr:cNvPr id="1331" name="Рисунок 133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1424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38</xdr:row>
      <xdr:rowOff>47625</xdr:rowOff>
    </xdr:from>
    <xdr:to>
      <xdr:col>0</xdr:col>
      <xdr:colOff>1027500</xdr:colOff>
      <xdr:row>38</xdr:row>
      <xdr:rowOff>1163625</xdr:rowOff>
    </xdr:to>
    <xdr:pic>
      <xdr:nvPicPr>
        <xdr:cNvPr id="1332" name="Рисунок 133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6529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39</xdr:row>
      <xdr:rowOff>38100</xdr:rowOff>
    </xdr:from>
    <xdr:to>
      <xdr:col>0</xdr:col>
      <xdr:colOff>1046550</xdr:colOff>
      <xdr:row>39</xdr:row>
      <xdr:rowOff>1154100</xdr:rowOff>
    </xdr:to>
    <xdr:pic>
      <xdr:nvPicPr>
        <xdr:cNvPr id="1333" name="Рисунок 133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38912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40</xdr:row>
      <xdr:rowOff>38100</xdr:rowOff>
    </xdr:from>
    <xdr:to>
      <xdr:col>0</xdr:col>
      <xdr:colOff>979875</xdr:colOff>
      <xdr:row>40</xdr:row>
      <xdr:rowOff>1154100</xdr:rowOff>
    </xdr:to>
    <xdr:pic>
      <xdr:nvPicPr>
        <xdr:cNvPr id="1334" name="Рисунок 133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51389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41</xdr:row>
      <xdr:rowOff>47625</xdr:rowOff>
    </xdr:from>
    <xdr:to>
      <xdr:col>0</xdr:col>
      <xdr:colOff>998925</xdr:colOff>
      <xdr:row>41</xdr:row>
      <xdr:rowOff>1163625</xdr:rowOff>
    </xdr:to>
    <xdr:pic>
      <xdr:nvPicPr>
        <xdr:cNvPr id="1335" name="Рисунок 133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6396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42</xdr:row>
      <xdr:rowOff>38100</xdr:rowOff>
    </xdr:from>
    <xdr:to>
      <xdr:col>0</xdr:col>
      <xdr:colOff>1008450</xdr:colOff>
      <xdr:row>42</xdr:row>
      <xdr:rowOff>1154100</xdr:rowOff>
    </xdr:to>
    <xdr:pic>
      <xdr:nvPicPr>
        <xdr:cNvPr id="1336" name="Рисунок 133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7634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43</xdr:row>
      <xdr:rowOff>38100</xdr:rowOff>
    </xdr:from>
    <xdr:to>
      <xdr:col>0</xdr:col>
      <xdr:colOff>1017975</xdr:colOff>
      <xdr:row>43</xdr:row>
      <xdr:rowOff>1154100</xdr:rowOff>
    </xdr:to>
    <xdr:pic>
      <xdr:nvPicPr>
        <xdr:cNvPr id="1337" name="Рисунок 133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8882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44</xdr:row>
      <xdr:rowOff>76200</xdr:rowOff>
    </xdr:from>
    <xdr:to>
      <xdr:col>0</xdr:col>
      <xdr:colOff>1008450</xdr:colOff>
      <xdr:row>44</xdr:row>
      <xdr:rowOff>1192200</xdr:rowOff>
    </xdr:to>
    <xdr:pic>
      <xdr:nvPicPr>
        <xdr:cNvPr id="1338" name="Рисунок 133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01681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45</xdr:row>
      <xdr:rowOff>38100</xdr:rowOff>
    </xdr:from>
    <xdr:to>
      <xdr:col>0</xdr:col>
      <xdr:colOff>979875</xdr:colOff>
      <xdr:row>45</xdr:row>
      <xdr:rowOff>1154100</xdr:rowOff>
    </xdr:to>
    <xdr:pic>
      <xdr:nvPicPr>
        <xdr:cNvPr id="1339" name="Рисунок 133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13778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46</xdr:row>
      <xdr:rowOff>57150</xdr:rowOff>
    </xdr:from>
    <xdr:to>
      <xdr:col>0</xdr:col>
      <xdr:colOff>1037025</xdr:colOff>
      <xdr:row>46</xdr:row>
      <xdr:rowOff>1173150</xdr:rowOff>
    </xdr:to>
    <xdr:pic>
      <xdr:nvPicPr>
        <xdr:cNvPr id="1340" name="Рисунок 133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644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47</xdr:row>
      <xdr:rowOff>85725</xdr:rowOff>
    </xdr:from>
    <xdr:to>
      <xdr:col>0</xdr:col>
      <xdr:colOff>1027500</xdr:colOff>
      <xdr:row>47</xdr:row>
      <xdr:rowOff>1201725</xdr:rowOff>
    </xdr:to>
    <xdr:pic>
      <xdr:nvPicPr>
        <xdr:cNvPr id="1341" name="Рисунок 134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3921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48</xdr:row>
      <xdr:rowOff>19050</xdr:rowOff>
    </xdr:from>
    <xdr:to>
      <xdr:col>0</xdr:col>
      <xdr:colOff>989400</xdr:colOff>
      <xdr:row>48</xdr:row>
      <xdr:rowOff>1135050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5102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49</xdr:row>
      <xdr:rowOff>85725</xdr:rowOff>
    </xdr:from>
    <xdr:to>
      <xdr:col>0</xdr:col>
      <xdr:colOff>1075125</xdr:colOff>
      <xdr:row>49</xdr:row>
      <xdr:rowOff>1201725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6416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50</xdr:row>
      <xdr:rowOff>47625</xdr:rowOff>
    </xdr:from>
    <xdr:to>
      <xdr:col>0</xdr:col>
      <xdr:colOff>1046550</xdr:colOff>
      <xdr:row>50</xdr:row>
      <xdr:rowOff>1163625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6262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51</xdr:row>
      <xdr:rowOff>76200</xdr:rowOff>
    </xdr:from>
    <xdr:to>
      <xdr:col>0</xdr:col>
      <xdr:colOff>1056075</xdr:colOff>
      <xdr:row>51</xdr:row>
      <xdr:rowOff>1192200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9026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52</xdr:row>
      <xdr:rowOff>66676</xdr:rowOff>
    </xdr:from>
    <xdr:to>
      <xdr:col>0</xdr:col>
      <xdr:colOff>1046550</xdr:colOff>
      <xdr:row>52</xdr:row>
      <xdr:rowOff>1182676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0140851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53</xdr:row>
      <xdr:rowOff>38100</xdr:rowOff>
    </xdr:from>
    <xdr:to>
      <xdr:col>0</xdr:col>
      <xdr:colOff>1017975</xdr:colOff>
      <xdr:row>53</xdr:row>
      <xdr:rowOff>1154100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13600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54</xdr:row>
      <xdr:rowOff>66675</xdr:rowOff>
    </xdr:from>
    <xdr:to>
      <xdr:col>0</xdr:col>
      <xdr:colOff>1027500</xdr:colOff>
      <xdr:row>54</xdr:row>
      <xdr:rowOff>1182675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26364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55</xdr:row>
      <xdr:rowOff>85725</xdr:rowOff>
    </xdr:from>
    <xdr:to>
      <xdr:col>0</xdr:col>
      <xdr:colOff>1046550</xdr:colOff>
      <xdr:row>55</xdr:row>
      <xdr:rowOff>1201725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3903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56</xdr:row>
      <xdr:rowOff>38100</xdr:rowOff>
    </xdr:from>
    <xdr:to>
      <xdr:col>0</xdr:col>
      <xdr:colOff>1037025</xdr:colOff>
      <xdr:row>56</xdr:row>
      <xdr:rowOff>1154100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5103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57</xdr:row>
      <xdr:rowOff>95250</xdr:rowOff>
    </xdr:from>
    <xdr:to>
      <xdr:col>0</xdr:col>
      <xdr:colOff>1046550</xdr:colOff>
      <xdr:row>57</xdr:row>
      <xdr:rowOff>1211250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6408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58</xdr:row>
      <xdr:rowOff>133350</xdr:rowOff>
    </xdr:from>
    <xdr:to>
      <xdr:col>0</xdr:col>
      <xdr:colOff>1046550</xdr:colOff>
      <xdr:row>59</xdr:row>
      <xdr:rowOff>1575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76941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142875</xdr:rowOff>
    </xdr:from>
    <xdr:to>
      <xdr:col>0</xdr:col>
      <xdr:colOff>1187450</xdr:colOff>
      <xdr:row>239</xdr:row>
      <xdr:rowOff>1019175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3617650"/>
          <a:ext cx="1168400" cy="8763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240</xdr:row>
      <xdr:rowOff>114300</xdr:rowOff>
    </xdr:from>
    <xdr:to>
      <xdr:col>0</xdr:col>
      <xdr:colOff>1181100</xdr:colOff>
      <xdr:row>240</xdr:row>
      <xdr:rowOff>989100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94808275"/>
          <a:ext cx="1095375" cy="8748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237</xdr:row>
      <xdr:rowOff>161925</xdr:rowOff>
    </xdr:from>
    <xdr:to>
      <xdr:col>0</xdr:col>
      <xdr:colOff>1280700</xdr:colOff>
      <xdr:row>237</xdr:row>
      <xdr:rowOff>1036725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8997910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236</xdr:row>
      <xdr:rowOff>219075</xdr:rowOff>
    </xdr:from>
    <xdr:to>
      <xdr:col>0</xdr:col>
      <xdr:colOff>1233075</xdr:colOff>
      <xdr:row>236</xdr:row>
      <xdr:rowOff>1093875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881705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235</xdr:row>
      <xdr:rowOff>171450</xdr:rowOff>
    </xdr:from>
    <xdr:to>
      <xdr:col>0</xdr:col>
      <xdr:colOff>1252125</xdr:colOff>
      <xdr:row>235</xdr:row>
      <xdr:rowOff>1046250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8755022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234</xdr:row>
      <xdr:rowOff>161925</xdr:rowOff>
    </xdr:from>
    <xdr:to>
      <xdr:col>0</xdr:col>
      <xdr:colOff>1233075</xdr:colOff>
      <xdr:row>234</xdr:row>
      <xdr:rowOff>1036725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632150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</xdr:row>
      <xdr:rowOff>152400</xdr:rowOff>
    </xdr:from>
    <xdr:to>
      <xdr:col>0</xdr:col>
      <xdr:colOff>1214025</xdr:colOff>
      <xdr:row>238</xdr:row>
      <xdr:rowOff>1027200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118877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238125</xdr:rowOff>
    </xdr:from>
    <xdr:to>
      <xdr:col>0</xdr:col>
      <xdr:colOff>1214025</xdr:colOff>
      <xdr:row>243</xdr:row>
      <xdr:rowOff>1112925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737050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242</xdr:row>
      <xdr:rowOff>171450</xdr:rowOff>
    </xdr:from>
    <xdr:to>
      <xdr:col>0</xdr:col>
      <xdr:colOff>1242600</xdr:colOff>
      <xdr:row>242</xdr:row>
      <xdr:rowOff>1046250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9608462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241</xdr:row>
      <xdr:rowOff>133350</xdr:rowOff>
    </xdr:from>
    <xdr:to>
      <xdr:col>0</xdr:col>
      <xdr:colOff>1223550</xdr:colOff>
      <xdr:row>241</xdr:row>
      <xdr:rowOff>1008150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482732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</xdr:row>
      <xdr:rowOff>114300</xdr:rowOff>
    </xdr:from>
    <xdr:to>
      <xdr:col>0</xdr:col>
      <xdr:colOff>1214025</xdr:colOff>
      <xdr:row>245</xdr:row>
      <xdr:rowOff>989100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968507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244</xdr:row>
      <xdr:rowOff>142875</xdr:rowOff>
    </xdr:from>
    <xdr:to>
      <xdr:col>0</xdr:col>
      <xdr:colOff>1233075</xdr:colOff>
      <xdr:row>244</xdr:row>
      <xdr:rowOff>1017675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9849445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247</xdr:row>
      <xdr:rowOff>66675</xdr:rowOff>
    </xdr:from>
    <xdr:to>
      <xdr:col>0</xdr:col>
      <xdr:colOff>1046550</xdr:colOff>
      <xdr:row>247</xdr:row>
      <xdr:rowOff>1182675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020758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246</xdr:row>
      <xdr:rowOff>66675</xdr:rowOff>
    </xdr:from>
    <xdr:to>
      <xdr:col>0</xdr:col>
      <xdr:colOff>1065600</xdr:colOff>
      <xdr:row>246</xdr:row>
      <xdr:rowOff>1182675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00856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248</xdr:row>
      <xdr:rowOff>142875</xdr:rowOff>
    </xdr:from>
    <xdr:to>
      <xdr:col>0</xdr:col>
      <xdr:colOff>1242600</xdr:colOff>
      <xdr:row>248</xdr:row>
      <xdr:rowOff>1017675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03371250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249</xdr:row>
      <xdr:rowOff>114300</xdr:rowOff>
    </xdr:from>
    <xdr:to>
      <xdr:col>0</xdr:col>
      <xdr:colOff>1233075</xdr:colOff>
      <xdr:row>249</xdr:row>
      <xdr:rowOff>989100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04561875"/>
          <a:ext cx="1166400" cy="8748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251</xdr:row>
      <xdr:rowOff>200024</xdr:rowOff>
    </xdr:from>
    <xdr:to>
      <xdr:col>0</xdr:col>
      <xdr:colOff>1285029</xdr:colOff>
      <xdr:row>251</xdr:row>
      <xdr:rowOff>847725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4" t="26458" r="15069" b="25917"/>
        <a:stretch/>
      </xdr:blipFill>
      <xdr:spPr>
        <a:xfrm>
          <a:off x="104774" y="306104924"/>
          <a:ext cx="1180255" cy="647701"/>
        </a:xfrm>
        <a:prstGeom prst="rect">
          <a:avLst/>
        </a:prstGeom>
      </xdr:spPr>
    </xdr:pic>
    <xdr:clientData/>
  </xdr:twoCellAnchor>
  <xdr:twoCellAnchor>
    <xdr:from>
      <xdr:col>0</xdr:col>
      <xdr:colOff>19049</xdr:colOff>
      <xdr:row>252</xdr:row>
      <xdr:rowOff>190500</xdr:rowOff>
    </xdr:from>
    <xdr:to>
      <xdr:col>0</xdr:col>
      <xdr:colOff>1284910</xdr:colOff>
      <xdr:row>252</xdr:row>
      <xdr:rowOff>838500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50" t="29633" r="14275" b="24858"/>
        <a:stretch/>
      </xdr:blipFill>
      <xdr:spPr>
        <a:xfrm>
          <a:off x="19049" y="307095525"/>
          <a:ext cx="1265861" cy="648000"/>
        </a:xfrm>
        <a:prstGeom prst="rect">
          <a:avLst/>
        </a:prstGeom>
      </xdr:spPr>
    </xdr:pic>
    <xdr:clientData/>
  </xdr:twoCellAnchor>
  <xdr:twoCellAnchor>
    <xdr:from>
      <xdr:col>0</xdr:col>
      <xdr:colOff>57149</xdr:colOff>
      <xdr:row>253</xdr:row>
      <xdr:rowOff>304800</xdr:rowOff>
    </xdr:from>
    <xdr:to>
      <xdr:col>0</xdr:col>
      <xdr:colOff>1173956</xdr:colOff>
      <xdr:row>253</xdr:row>
      <xdr:rowOff>704850</xdr:rowOff>
    </xdr:to>
    <xdr:pic>
      <xdr:nvPicPr>
        <xdr:cNvPr id="1024" name="Рисунок 1023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3" t="37988" r="19720" b="34382"/>
        <a:stretch/>
      </xdr:blipFill>
      <xdr:spPr>
        <a:xfrm>
          <a:off x="57149" y="308209950"/>
          <a:ext cx="1116807" cy="400050"/>
        </a:xfrm>
        <a:prstGeom prst="rect">
          <a:avLst/>
        </a:prstGeom>
      </xdr:spPr>
    </xdr:pic>
    <xdr:clientData/>
  </xdr:twoCellAnchor>
  <xdr:twoCellAnchor>
    <xdr:from>
      <xdr:col>0</xdr:col>
      <xdr:colOff>19048</xdr:colOff>
      <xdr:row>254</xdr:row>
      <xdr:rowOff>285749</xdr:rowOff>
    </xdr:from>
    <xdr:to>
      <xdr:col>0</xdr:col>
      <xdr:colOff>1228725</xdr:colOff>
      <xdr:row>254</xdr:row>
      <xdr:rowOff>828552</xdr:rowOff>
    </xdr:to>
    <xdr:pic>
      <xdr:nvPicPr>
        <xdr:cNvPr id="1025" name="Рисунок 1024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4" t="33867" r="18244" b="29092"/>
        <a:stretch/>
      </xdr:blipFill>
      <xdr:spPr>
        <a:xfrm>
          <a:off x="19048" y="309191024"/>
          <a:ext cx="1209677" cy="542803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255</xdr:row>
      <xdr:rowOff>200024</xdr:rowOff>
    </xdr:from>
    <xdr:to>
      <xdr:col>0</xdr:col>
      <xdr:colOff>1285876</xdr:colOff>
      <xdr:row>255</xdr:row>
      <xdr:rowOff>710375</xdr:rowOff>
    </xdr:to>
    <xdr:pic>
      <xdr:nvPicPr>
        <xdr:cNvPr id="1026" name="Рисунок 1025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7" t="33867" r="17450" b="29092"/>
        <a:stretch/>
      </xdr:blipFill>
      <xdr:spPr>
        <a:xfrm>
          <a:off x="104776" y="310191149"/>
          <a:ext cx="1181100" cy="510351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257</xdr:row>
      <xdr:rowOff>266699</xdr:rowOff>
    </xdr:from>
    <xdr:to>
      <xdr:col>0</xdr:col>
      <xdr:colOff>1289796</xdr:colOff>
      <xdr:row>257</xdr:row>
      <xdr:rowOff>809624</xdr:rowOff>
    </xdr:to>
    <xdr:pic>
      <xdr:nvPicPr>
        <xdr:cNvPr id="1027" name="Рисунок 1026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34175" r="16491" b="28342"/>
        <a:stretch/>
      </xdr:blipFill>
      <xdr:spPr>
        <a:xfrm>
          <a:off x="76199" y="312258074"/>
          <a:ext cx="1213597" cy="542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333374</xdr:rowOff>
    </xdr:from>
    <xdr:to>
      <xdr:col>0</xdr:col>
      <xdr:colOff>1295060</xdr:colOff>
      <xdr:row>256</xdr:row>
      <xdr:rowOff>781049</xdr:rowOff>
    </xdr:to>
    <xdr:pic>
      <xdr:nvPicPr>
        <xdr:cNvPr id="1028" name="Рисунок 1027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90" t="37483" r="14837" b="31649"/>
        <a:stretch/>
      </xdr:blipFill>
      <xdr:spPr>
        <a:xfrm>
          <a:off x="0" y="311324624"/>
          <a:ext cx="1295060" cy="44767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258</xdr:row>
      <xdr:rowOff>266700</xdr:rowOff>
    </xdr:from>
    <xdr:to>
      <xdr:col>0</xdr:col>
      <xdr:colOff>1281757</xdr:colOff>
      <xdr:row>258</xdr:row>
      <xdr:rowOff>828675</xdr:rowOff>
    </xdr:to>
    <xdr:pic>
      <xdr:nvPicPr>
        <xdr:cNvPr id="1029" name="Рисунок 1028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7" t="30868" r="14837" b="28343"/>
        <a:stretch/>
      </xdr:blipFill>
      <xdr:spPr>
        <a:xfrm>
          <a:off x="66674" y="313258200"/>
          <a:ext cx="1215083" cy="561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259</xdr:row>
      <xdr:rowOff>314325</xdr:rowOff>
    </xdr:from>
    <xdr:to>
      <xdr:col>0</xdr:col>
      <xdr:colOff>1266825</xdr:colOff>
      <xdr:row>259</xdr:row>
      <xdr:rowOff>845004</xdr:rowOff>
    </xdr:to>
    <xdr:pic>
      <xdr:nvPicPr>
        <xdr:cNvPr id="1030" name="Рисунок 1029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7" t="34175" r="17318" b="29445"/>
        <a:stretch/>
      </xdr:blipFill>
      <xdr:spPr>
        <a:xfrm>
          <a:off x="28575" y="314391675"/>
          <a:ext cx="1238250" cy="530679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260</xdr:row>
      <xdr:rowOff>295274</xdr:rowOff>
    </xdr:from>
    <xdr:to>
      <xdr:col>0</xdr:col>
      <xdr:colOff>1241333</xdr:colOff>
      <xdr:row>260</xdr:row>
      <xdr:rowOff>819149</xdr:rowOff>
    </xdr:to>
    <xdr:pic>
      <xdr:nvPicPr>
        <xdr:cNvPr id="1031" name="Рисунок 1030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7" t="35277" r="18971" b="27240"/>
        <a:stretch/>
      </xdr:blipFill>
      <xdr:spPr>
        <a:xfrm>
          <a:off x="85725" y="315458474"/>
          <a:ext cx="1155608" cy="52387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261</xdr:row>
      <xdr:rowOff>314324</xdr:rowOff>
    </xdr:from>
    <xdr:to>
      <xdr:col>0</xdr:col>
      <xdr:colOff>1292423</xdr:colOff>
      <xdr:row>261</xdr:row>
      <xdr:rowOff>790574</xdr:rowOff>
    </xdr:to>
    <xdr:pic>
      <xdr:nvPicPr>
        <xdr:cNvPr id="1032" name="Рисунок 1031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4" t="34175" r="14011" b="30547"/>
        <a:stretch/>
      </xdr:blipFill>
      <xdr:spPr>
        <a:xfrm>
          <a:off x="57150" y="316563374"/>
          <a:ext cx="1235273" cy="476251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262</xdr:row>
      <xdr:rowOff>285749</xdr:rowOff>
    </xdr:from>
    <xdr:to>
      <xdr:col>0</xdr:col>
      <xdr:colOff>1286192</xdr:colOff>
      <xdr:row>262</xdr:row>
      <xdr:rowOff>752475</xdr:rowOff>
    </xdr:to>
    <xdr:pic>
      <xdr:nvPicPr>
        <xdr:cNvPr id="1033" name="Рисунок 1032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7" t="36380" r="15664" b="30546"/>
        <a:stretch/>
      </xdr:blipFill>
      <xdr:spPr>
        <a:xfrm>
          <a:off x="57150" y="317620649"/>
          <a:ext cx="1229042" cy="46672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282</xdr:row>
      <xdr:rowOff>152400</xdr:rowOff>
    </xdr:from>
    <xdr:to>
      <xdr:col>0</xdr:col>
      <xdr:colOff>1209150</xdr:colOff>
      <xdr:row>282</xdr:row>
      <xdr:rowOff>1016400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38356575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283</xdr:row>
      <xdr:rowOff>95250</xdr:rowOff>
    </xdr:from>
    <xdr:to>
      <xdr:col>0</xdr:col>
      <xdr:colOff>1237725</xdr:colOff>
      <xdr:row>283</xdr:row>
      <xdr:rowOff>959250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39385275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284</xdr:row>
      <xdr:rowOff>76200</xdr:rowOff>
    </xdr:from>
    <xdr:to>
      <xdr:col>0</xdr:col>
      <xdr:colOff>1237725</xdr:colOff>
      <xdr:row>284</xdr:row>
      <xdr:rowOff>940200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40452075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272</xdr:row>
      <xdr:rowOff>104775</xdr:rowOff>
    </xdr:from>
    <xdr:to>
      <xdr:col>0</xdr:col>
      <xdr:colOff>1209150</xdr:colOff>
      <xdr:row>272</xdr:row>
      <xdr:rowOff>968775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745045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273</xdr:row>
      <xdr:rowOff>114300</xdr:rowOff>
    </xdr:from>
    <xdr:to>
      <xdr:col>0</xdr:col>
      <xdr:colOff>1209150</xdr:colOff>
      <xdr:row>273</xdr:row>
      <xdr:rowOff>978300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8545825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274</xdr:row>
      <xdr:rowOff>85725</xdr:rowOff>
    </xdr:from>
    <xdr:to>
      <xdr:col>0</xdr:col>
      <xdr:colOff>1218675</xdr:colOff>
      <xdr:row>274</xdr:row>
      <xdr:rowOff>949725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2960310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275</xdr:row>
      <xdr:rowOff>104775</xdr:rowOff>
    </xdr:from>
    <xdr:to>
      <xdr:col>0</xdr:col>
      <xdr:colOff>1247250</xdr:colOff>
      <xdr:row>275</xdr:row>
      <xdr:rowOff>968775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3070800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104775</xdr:rowOff>
    </xdr:from>
    <xdr:to>
      <xdr:col>0</xdr:col>
      <xdr:colOff>1152000</xdr:colOff>
      <xdr:row>276</xdr:row>
      <xdr:rowOff>968775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79385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277</xdr:row>
      <xdr:rowOff>66675</xdr:rowOff>
    </xdr:from>
    <xdr:to>
      <xdr:col>0</xdr:col>
      <xdr:colOff>1228575</xdr:colOff>
      <xdr:row>277</xdr:row>
      <xdr:rowOff>966675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32841600"/>
          <a:ext cx="1200000" cy="900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104775</xdr:rowOff>
    </xdr:from>
    <xdr:to>
      <xdr:col>0</xdr:col>
      <xdr:colOff>1199625</xdr:colOff>
      <xdr:row>278</xdr:row>
      <xdr:rowOff>968775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396555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279</xdr:row>
      <xdr:rowOff>104775</xdr:rowOff>
    </xdr:from>
    <xdr:to>
      <xdr:col>0</xdr:col>
      <xdr:colOff>1247475</xdr:colOff>
      <xdr:row>279</xdr:row>
      <xdr:rowOff>990375</xdr:rowOff>
    </xdr:to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35051400"/>
          <a:ext cx="1180800" cy="8856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280</xdr:row>
      <xdr:rowOff>66675</xdr:rowOff>
    </xdr:from>
    <xdr:to>
      <xdr:col>0</xdr:col>
      <xdr:colOff>1199625</xdr:colOff>
      <xdr:row>280</xdr:row>
      <xdr:rowOff>930675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609915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281</xdr:row>
      <xdr:rowOff>85725</xdr:rowOff>
    </xdr:from>
    <xdr:to>
      <xdr:col>0</xdr:col>
      <xdr:colOff>1209150</xdr:colOff>
      <xdr:row>281</xdr:row>
      <xdr:rowOff>949725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3720405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66675</xdr:rowOff>
    </xdr:from>
    <xdr:to>
      <xdr:col>0</xdr:col>
      <xdr:colOff>1199625</xdr:colOff>
      <xdr:row>269</xdr:row>
      <xdr:rowOff>930675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4154800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270</xdr:row>
      <xdr:rowOff>114300</xdr:rowOff>
    </xdr:from>
    <xdr:to>
      <xdr:col>0</xdr:col>
      <xdr:colOff>1257150</xdr:colOff>
      <xdr:row>270</xdr:row>
      <xdr:rowOff>1014300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5288275"/>
          <a:ext cx="1200000" cy="900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271</xdr:row>
      <xdr:rowOff>76200</xdr:rowOff>
    </xdr:from>
    <xdr:to>
      <xdr:col>0</xdr:col>
      <xdr:colOff>1228200</xdr:colOff>
      <xdr:row>271</xdr:row>
      <xdr:rowOff>940200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6336025"/>
          <a:ext cx="1152000" cy="864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285</xdr:row>
      <xdr:rowOff>38100</xdr:rowOff>
    </xdr:from>
    <xdr:to>
      <xdr:col>0</xdr:col>
      <xdr:colOff>927450</xdr:colOff>
      <xdr:row>285</xdr:row>
      <xdr:rowOff>1046100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41499825"/>
          <a:ext cx="756000" cy="1008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286</xdr:row>
      <xdr:rowOff>9525</xdr:rowOff>
    </xdr:from>
    <xdr:to>
      <xdr:col>0</xdr:col>
      <xdr:colOff>975075</xdr:colOff>
      <xdr:row>286</xdr:row>
      <xdr:rowOff>1017525</xdr:rowOff>
    </xdr:to>
    <xdr:pic>
      <xdr:nvPicPr>
        <xdr:cNvPr id="1280" name="Рисунок 1279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42557100"/>
          <a:ext cx="756000" cy="1008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287</xdr:row>
      <xdr:rowOff>28575</xdr:rowOff>
    </xdr:from>
    <xdr:to>
      <xdr:col>0</xdr:col>
      <xdr:colOff>956025</xdr:colOff>
      <xdr:row>287</xdr:row>
      <xdr:rowOff>1036575</xdr:rowOff>
    </xdr:to>
    <xdr:pic>
      <xdr:nvPicPr>
        <xdr:cNvPr id="1281" name="Рисунок 128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43662000"/>
          <a:ext cx="756000" cy="1008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288</xdr:row>
      <xdr:rowOff>9525</xdr:rowOff>
    </xdr:from>
    <xdr:to>
      <xdr:col>0</xdr:col>
      <xdr:colOff>984600</xdr:colOff>
      <xdr:row>288</xdr:row>
      <xdr:rowOff>1017525</xdr:rowOff>
    </xdr:to>
    <xdr:pic>
      <xdr:nvPicPr>
        <xdr:cNvPr id="1282" name="Рисунок 1281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44728800"/>
          <a:ext cx="756000" cy="1008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291</xdr:row>
      <xdr:rowOff>66677</xdr:rowOff>
    </xdr:from>
    <xdr:to>
      <xdr:col>0</xdr:col>
      <xdr:colOff>1033461</xdr:colOff>
      <xdr:row>291</xdr:row>
      <xdr:rowOff>1190625</xdr:rowOff>
    </xdr:to>
    <xdr:pic>
      <xdr:nvPicPr>
        <xdr:cNvPr id="1283" name="Рисунок 128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47367227"/>
          <a:ext cx="842961" cy="112394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264</xdr:row>
      <xdr:rowOff>104775</xdr:rowOff>
    </xdr:from>
    <xdr:to>
      <xdr:col>0</xdr:col>
      <xdr:colOff>1209525</xdr:colOff>
      <xdr:row>264</xdr:row>
      <xdr:rowOff>1004775</xdr:rowOff>
    </xdr:to>
    <xdr:pic>
      <xdr:nvPicPr>
        <xdr:cNvPr id="1284" name="Рисунок 1283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8763650"/>
          <a:ext cx="1200000" cy="900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66675</xdr:rowOff>
    </xdr:from>
    <xdr:to>
      <xdr:col>0</xdr:col>
      <xdr:colOff>1219050</xdr:colOff>
      <xdr:row>265</xdr:row>
      <xdr:rowOff>966675</xdr:rowOff>
    </xdr:to>
    <xdr:pic>
      <xdr:nvPicPr>
        <xdr:cNvPr id="1285" name="Рисунок 1284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9811400"/>
          <a:ext cx="1200000" cy="9000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266</xdr:row>
      <xdr:rowOff>190500</xdr:rowOff>
    </xdr:from>
    <xdr:to>
      <xdr:col>0</xdr:col>
      <xdr:colOff>1112775</xdr:colOff>
      <xdr:row>266</xdr:row>
      <xdr:rowOff>946500</xdr:rowOff>
    </xdr:to>
    <xdr:pic>
      <xdr:nvPicPr>
        <xdr:cNvPr id="1286" name="Рисунок 128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21021075"/>
          <a:ext cx="1008000" cy="756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268</xdr:row>
      <xdr:rowOff>95250</xdr:rowOff>
    </xdr:from>
    <xdr:to>
      <xdr:col>0</xdr:col>
      <xdr:colOff>1093725</xdr:colOff>
      <xdr:row>268</xdr:row>
      <xdr:rowOff>851250</xdr:rowOff>
    </xdr:to>
    <xdr:pic>
      <xdr:nvPicPr>
        <xdr:cNvPr id="1288" name="Рисунок 128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23097525"/>
          <a:ext cx="1008000" cy="756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267</xdr:row>
      <xdr:rowOff>95250</xdr:rowOff>
    </xdr:from>
    <xdr:to>
      <xdr:col>0</xdr:col>
      <xdr:colOff>1093725</xdr:colOff>
      <xdr:row>267</xdr:row>
      <xdr:rowOff>851250</xdr:rowOff>
    </xdr:to>
    <xdr:pic>
      <xdr:nvPicPr>
        <xdr:cNvPr id="1289" name="Рисунок 128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22011675"/>
          <a:ext cx="1008000" cy="756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290</xdr:row>
      <xdr:rowOff>66675</xdr:rowOff>
    </xdr:from>
    <xdr:to>
      <xdr:col>0</xdr:col>
      <xdr:colOff>1182675</xdr:colOff>
      <xdr:row>290</xdr:row>
      <xdr:rowOff>1182675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46109925"/>
          <a:ext cx="1116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59</xdr:row>
      <xdr:rowOff>66675</xdr:rowOff>
    </xdr:from>
    <xdr:to>
      <xdr:col>0</xdr:col>
      <xdr:colOff>1065600</xdr:colOff>
      <xdr:row>59</xdr:row>
      <xdr:rowOff>1182675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8875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60</xdr:row>
      <xdr:rowOff>76200</xdr:rowOff>
    </xdr:from>
    <xdr:to>
      <xdr:col>0</xdr:col>
      <xdr:colOff>1017975</xdr:colOff>
      <xdr:row>60</xdr:row>
      <xdr:rowOff>1192200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0132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61</xdr:row>
      <xdr:rowOff>57150</xdr:rowOff>
    </xdr:from>
    <xdr:to>
      <xdr:col>0</xdr:col>
      <xdr:colOff>951300</xdr:colOff>
      <xdr:row>61</xdr:row>
      <xdr:rowOff>1173150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1361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62</xdr:row>
      <xdr:rowOff>57150</xdr:rowOff>
    </xdr:from>
    <xdr:to>
      <xdr:col>0</xdr:col>
      <xdr:colOff>1008450</xdr:colOff>
      <xdr:row>62</xdr:row>
      <xdr:rowOff>1173150</xdr:rowOff>
    </xdr:to>
    <xdr:pic>
      <xdr:nvPicPr>
        <xdr:cNvPr id="1287" name="Рисунок 128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26090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63</xdr:row>
      <xdr:rowOff>47625</xdr:rowOff>
    </xdr:from>
    <xdr:to>
      <xdr:col>0</xdr:col>
      <xdr:colOff>998925</xdr:colOff>
      <xdr:row>63</xdr:row>
      <xdr:rowOff>1163625</xdr:rowOff>
    </xdr:to>
    <xdr:pic>
      <xdr:nvPicPr>
        <xdr:cNvPr id="1290" name="Рисунок 1289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38473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64</xdr:row>
      <xdr:rowOff>28575</xdr:rowOff>
    </xdr:from>
    <xdr:to>
      <xdr:col>0</xdr:col>
      <xdr:colOff>1027500</xdr:colOff>
      <xdr:row>64</xdr:row>
      <xdr:rowOff>1144575</xdr:rowOff>
    </xdr:to>
    <xdr:pic>
      <xdr:nvPicPr>
        <xdr:cNvPr id="1291" name="Рисунок 1290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50760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65</xdr:row>
      <xdr:rowOff>76200</xdr:rowOff>
    </xdr:from>
    <xdr:to>
      <xdr:col>0</xdr:col>
      <xdr:colOff>1056075</xdr:colOff>
      <xdr:row>65</xdr:row>
      <xdr:rowOff>1192200</xdr:rowOff>
    </xdr:to>
    <xdr:pic>
      <xdr:nvPicPr>
        <xdr:cNvPr id="1292" name="Рисунок 129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63714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66</xdr:row>
      <xdr:rowOff>47625</xdr:rowOff>
    </xdr:from>
    <xdr:to>
      <xdr:col>0</xdr:col>
      <xdr:colOff>1046550</xdr:colOff>
      <xdr:row>66</xdr:row>
      <xdr:rowOff>1163625</xdr:rowOff>
    </xdr:to>
    <xdr:pic>
      <xdr:nvPicPr>
        <xdr:cNvPr id="1293" name="Рисунок 129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7590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67</xdr:row>
      <xdr:rowOff>38100</xdr:rowOff>
    </xdr:from>
    <xdr:to>
      <xdr:col>0</xdr:col>
      <xdr:colOff>1008450</xdr:colOff>
      <xdr:row>67</xdr:row>
      <xdr:rowOff>1154100</xdr:rowOff>
    </xdr:to>
    <xdr:pic>
      <xdr:nvPicPr>
        <xdr:cNvPr id="1294" name="Рисунок 129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88289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68</xdr:row>
      <xdr:rowOff>76200</xdr:rowOff>
    </xdr:from>
    <xdr:to>
      <xdr:col>0</xdr:col>
      <xdr:colOff>1046550</xdr:colOff>
      <xdr:row>68</xdr:row>
      <xdr:rowOff>1192200</xdr:rowOff>
    </xdr:to>
    <xdr:pic>
      <xdr:nvPicPr>
        <xdr:cNvPr id="1295" name="Рисунок 1294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01147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69</xdr:row>
      <xdr:rowOff>57150</xdr:rowOff>
    </xdr:from>
    <xdr:to>
      <xdr:col>0</xdr:col>
      <xdr:colOff>1017975</xdr:colOff>
      <xdr:row>69</xdr:row>
      <xdr:rowOff>1173150</xdr:rowOff>
    </xdr:to>
    <xdr:pic>
      <xdr:nvPicPr>
        <xdr:cNvPr id="1296" name="Рисунок 1295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1343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70</xdr:row>
      <xdr:rowOff>38100</xdr:rowOff>
    </xdr:from>
    <xdr:to>
      <xdr:col>0</xdr:col>
      <xdr:colOff>1017975</xdr:colOff>
      <xdr:row>70</xdr:row>
      <xdr:rowOff>1154100</xdr:rowOff>
    </xdr:to>
    <xdr:pic>
      <xdr:nvPicPr>
        <xdr:cNvPr id="1297" name="Рисунок 1296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2572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71</xdr:row>
      <xdr:rowOff>76200</xdr:rowOff>
    </xdr:from>
    <xdr:to>
      <xdr:col>0</xdr:col>
      <xdr:colOff>1046550</xdr:colOff>
      <xdr:row>71</xdr:row>
      <xdr:rowOff>1192200</xdr:rowOff>
    </xdr:to>
    <xdr:pic>
      <xdr:nvPicPr>
        <xdr:cNvPr id="1299" name="Рисунок 129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38581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72</xdr:row>
      <xdr:rowOff>38100</xdr:rowOff>
    </xdr:from>
    <xdr:to>
      <xdr:col>0</xdr:col>
      <xdr:colOff>1008450</xdr:colOff>
      <xdr:row>72</xdr:row>
      <xdr:rowOff>1154100</xdr:rowOff>
    </xdr:to>
    <xdr:pic>
      <xdr:nvPicPr>
        <xdr:cNvPr id="1300" name="Рисунок 129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50677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73</xdr:row>
      <xdr:rowOff>66675</xdr:rowOff>
    </xdr:from>
    <xdr:to>
      <xdr:col>0</xdr:col>
      <xdr:colOff>1056075</xdr:colOff>
      <xdr:row>73</xdr:row>
      <xdr:rowOff>1182675</xdr:rowOff>
    </xdr:to>
    <xdr:pic>
      <xdr:nvPicPr>
        <xdr:cNvPr id="1301" name="Рисунок 130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6344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74</xdr:row>
      <xdr:rowOff>19050</xdr:rowOff>
    </xdr:from>
    <xdr:to>
      <xdr:col>0</xdr:col>
      <xdr:colOff>1056075</xdr:colOff>
      <xdr:row>74</xdr:row>
      <xdr:rowOff>1135050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7544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75</xdr:row>
      <xdr:rowOff>57150</xdr:rowOff>
    </xdr:from>
    <xdr:to>
      <xdr:col>0</xdr:col>
      <xdr:colOff>1037025</xdr:colOff>
      <xdr:row>75</xdr:row>
      <xdr:rowOff>1173150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88301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76</xdr:row>
      <xdr:rowOff>38100</xdr:rowOff>
    </xdr:from>
    <xdr:to>
      <xdr:col>0</xdr:col>
      <xdr:colOff>1103700</xdr:colOff>
      <xdr:row>76</xdr:row>
      <xdr:rowOff>1154100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0058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77</xdr:row>
      <xdr:rowOff>57150</xdr:rowOff>
    </xdr:from>
    <xdr:to>
      <xdr:col>0</xdr:col>
      <xdr:colOff>1027500</xdr:colOff>
      <xdr:row>77</xdr:row>
      <xdr:rowOff>1173150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1325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78</xdr:row>
      <xdr:rowOff>76200</xdr:rowOff>
    </xdr:from>
    <xdr:to>
      <xdr:col>0</xdr:col>
      <xdr:colOff>1027500</xdr:colOff>
      <xdr:row>78</xdr:row>
      <xdr:rowOff>1192200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2592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79</xdr:row>
      <xdr:rowOff>57150</xdr:rowOff>
    </xdr:from>
    <xdr:to>
      <xdr:col>0</xdr:col>
      <xdr:colOff>998925</xdr:colOff>
      <xdr:row>79</xdr:row>
      <xdr:rowOff>1173150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938212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80</xdr:row>
      <xdr:rowOff>66675</xdr:rowOff>
    </xdr:from>
    <xdr:to>
      <xdr:col>0</xdr:col>
      <xdr:colOff>1037025</xdr:colOff>
      <xdr:row>80</xdr:row>
      <xdr:rowOff>1182675</xdr:rowOff>
    </xdr:to>
    <xdr:pic>
      <xdr:nvPicPr>
        <xdr:cNvPr id="1063" name="Рисунок 1062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0785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81</xdr:row>
      <xdr:rowOff>57150</xdr:rowOff>
    </xdr:from>
    <xdr:to>
      <xdr:col>0</xdr:col>
      <xdr:colOff>1037025</xdr:colOff>
      <xdr:row>81</xdr:row>
      <xdr:rowOff>1173150</xdr:rowOff>
    </xdr:to>
    <xdr:pic>
      <xdr:nvPicPr>
        <xdr:cNvPr id="1064" name="Рисунок 106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63168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</xdr:row>
      <xdr:rowOff>104775</xdr:rowOff>
    </xdr:from>
    <xdr:to>
      <xdr:col>0</xdr:col>
      <xdr:colOff>989400</xdr:colOff>
      <xdr:row>82</xdr:row>
      <xdr:rowOff>1220775</xdr:rowOff>
    </xdr:to>
    <xdr:pic>
      <xdr:nvPicPr>
        <xdr:cNvPr id="1065" name="Рисунок 106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76122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83</xdr:row>
      <xdr:rowOff>57151</xdr:rowOff>
    </xdr:from>
    <xdr:to>
      <xdr:col>0</xdr:col>
      <xdr:colOff>1038225</xdr:colOff>
      <xdr:row>83</xdr:row>
      <xdr:rowOff>1187450</xdr:rowOff>
    </xdr:to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98812351"/>
          <a:ext cx="847724" cy="113029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84</xdr:row>
      <xdr:rowOff>85726</xdr:rowOff>
    </xdr:from>
    <xdr:to>
      <xdr:col>0</xdr:col>
      <xdr:colOff>1038224</xdr:colOff>
      <xdr:row>84</xdr:row>
      <xdr:rowOff>1216023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00088701"/>
          <a:ext cx="847723" cy="1130297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85</xdr:row>
      <xdr:rowOff>66676</xdr:rowOff>
    </xdr:from>
    <xdr:to>
      <xdr:col>0</xdr:col>
      <xdr:colOff>1037026</xdr:colOff>
      <xdr:row>85</xdr:row>
      <xdr:rowOff>1182676</xdr:rowOff>
    </xdr:to>
    <xdr:pic>
      <xdr:nvPicPr>
        <xdr:cNvPr id="1068" name="Рисунок 1067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1317426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86</xdr:row>
      <xdr:rowOff>47625</xdr:rowOff>
    </xdr:from>
    <xdr:to>
      <xdr:col>0</xdr:col>
      <xdr:colOff>1056075</xdr:colOff>
      <xdr:row>86</xdr:row>
      <xdr:rowOff>1163625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025461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87</xdr:row>
      <xdr:rowOff>38101</xdr:rowOff>
    </xdr:from>
    <xdr:to>
      <xdr:col>0</xdr:col>
      <xdr:colOff>1056076</xdr:colOff>
      <xdr:row>87</xdr:row>
      <xdr:rowOff>1154101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103784401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88</xdr:row>
      <xdr:rowOff>66676</xdr:rowOff>
    </xdr:from>
    <xdr:to>
      <xdr:col>0</xdr:col>
      <xdr:colOff>1046551</xdr:colOff>
      <xdr:row>88</xdr:row>
      <xdr:rowOff>1182676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05060751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89</xdr:row>
      <xdr:rowOff>38100</xdr:rowOff>
    </xdr:from>
    <xdr:to>
      <xdr:col>0</xdr:col>
      <xdr:colOff>1037025</xdr:colOff>
      <xdr:row>89</xdr:row>
      <xdr:rowOff>1154100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062799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90</xdr:row>
      <xdr:rowOff>28575</xdr:rowOff>
    </xdr:from>
    <xdr:to>
      <xdr:col>0</xdr:col>
      <xdr:colOff>1008450</xdr:colOff>
      <xdr:row>90</xdr:row>
      <xdr:rowOff>1144575</xdr:rowOff>
    </xdr:to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75182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91</xdr:row>
      <xdr:rowOff>57150</xdr:rowOff>
    </xdr:from>
    <xdr:to>
      <xdr:col>0</xdr:col>
      <xdr:colOff>998925</xdr:colOff>
      <xdr:row>91</xdr:row>
      <xdr:rowOff>1173150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7945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92</xdr:row>
      <xdr:rowOff>28575</xdr:rowOff>
    </xdr:from>
    <xdr:to>
      <xdr:col>0</xdr:col>
      <xdr:colOff>1008450</xdr:colOff>
      <xdr:row>92</xdr:row>
      <xdr:rowOff>1144575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00137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93</xdr:row>
      <xdr:rowOff>28575</xdr:rowOff>
    </xdr:from>
    <xdr:to>
      <xdr:col>0</xdr:col>
      <xdr:colOff>960825</xdr:colOff>
      <xdr:row>93</xdr:row>
      <xdr:rowOff>1144575</xdr:rowOff>
    </xdr:to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1261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94</xdr:row>
      <xdr:rowOff>66675</xdr:rowOff>
    </xdr:from>
    <xdr:to>
      <xdr:col>0</xdr:col>
      <xdr:colOff>989400</xdr:colOff>
      <xdr:row>94</xdr:row>
      <xdr:rowOff>1182675</xdr:rowOff>
    </xdr:to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25474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95</xdr:row>
      <xdr:rowOff>57150</xdr:rowOff>
    </xdr:from>
    <xdr:to>
      <xdr:col>0</xdr:col>
      <xdr:colOff>1017975</xdr:colOff>
      <xdr:row>95</xdr:row>
      <xdr:rowOff>1173150</xdr:rowOff>
    </xdr:to>
    <xdr:pic>
      <xdr:nvPicPr>
        <xdr:cNvPr id="1078" name="Рисунок 1077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3785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96</xdr:row>
      <xdr:rowOff>76200</xdr:rowOff>
    </xdr:from>
    <xdr:to>
      <xdr:col>0</xdr:col>
      <xdr:colOff>1008450</xdr:colOff>
      <xdr:row>96</xdr:row>
      <xdr:rowOff>1192200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50524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97</xdr:row>
      <xdr:rowOff>47625</xdr:rowOff>
    </xdr:from>
    <xdr:to>
      <xdr:col>0</xdr:col>
      <xdr:colOff>979875</xdr:colOff>
      <xdr:row>97</xdr:row>
      <xdr:rowOff>1163625</xdr:rowOff>
    </xdr:to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6271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98</xdr:row>
      <xdr:rowOff>76200</xdr:rowOff>
    </xdr:from>
    <xdr:to>
      <xdr:col>0</xdr:col>
      <xdr:colOff>1008450</xdr:colOff>
      <xdr:row>98</xdr:row>
      <xdr:rowOff>1192200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7548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99</xdr:row>
      <xdr:rowOff>47625</xdr:rowOff>
    </xdr:from>
    <xdr:to>
      <xdr:col>0</xdr:col>
      <xdr:colOff>1046550</xdr:colOff>
      <xdr:row>99</xdr:row>
      <xdr:rowOff>1163625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8767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100</xdr:row>
      <xdr:rowOff>38100</xdr:rowOff>
    </xdr:from>
    <xdr:to>
      <xdr:col>0</xdr:col>
      <xdr:colOff>998925</xdr:colOff>
      <xdr:row>100</xdr:row>
      <xdr:rowOff>1154100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00054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101</xdr:row>
      <xdr:rowOff>57150</xdr:rowOff>
    </xdr:from>
    <xdr:to>
      <xdr:col>0</xdr:col>
      <xdr:colOff>1027500</xdr:colOff>
      <xdr:row>101</xdr:row>
      <xdr:rowOff>1173150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1272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102</xdr:row>
      <xdr:rowOff>47625</xdr:rowOff>
    </xdr:from>
    <xdr:to>
      <xdr:col>0</xdr:col>
      <xdr:colOff>1046550</xdr:colOff>
      <xdr:row>102</xdr:row>
      <xdr:rowOff>1163625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25105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103</xdr:row>
      <xdr:rowOff>85725</xdr:rowOff>
    </xdr:from>
    <xdr:to>
      <xdr:col>0</xdr:col>
      <xdr:colOff>989400</xdr:colOff>
      <xdr:row>103</xdr:row>
      <xdr:rowOff>1201725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37964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104</xdr:row>
      <xdr:rowOff>38100</xdr:rowOff>
    </xdr:from>
    <xdr:to>
      <xdr:col>0</xdr:col>
      <xdr:colOff>970350</xdr:colOff>
      <xdr:row>104</xdr:row>
      <xdr:rowOff>1154100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4996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105</xdr:row>
      <xdr:rowOff>38100</xdr:rowOff>
    </xdr:from>
    <xdr:to>
      <xdr:col>0</xdr:col>
      <xdr:colOff>960825</xdr:colOff>
      <xdr:row>105</xdr:row>
      <xdr:rowOff>1154100</xdr:rowOff>
    </xdr:to>
    <xdr:pic>
      <xdr:nvPicPr>
        <xdr:cNvPr id="1342" name="Рисунок 1341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2443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106</xdr:row>
      <xdr:rowOff>95250</xdr:rowOff>
    </xdr:from>
    <xdr:to>
      <xdr:col>0</xdr:col>
      <xdr:colOff>1046550</xdr:colOff>
      <xdr:row>106</xdr:row>
      <xdr:rowOff>1211250</xdr:rowOff>
    </xdr:to>
    <xdr:pic>
      <xdr:nvPicPr>
        <xdr:cNvPr id="1343" name="Рисунок 1342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7549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107</xdr:row>
      <xdr:rowOff>95250</xdr:rowOff>
    </xdr:from>
    <xdr:to>
      <xdr:col>0</xdr:col>
      <xdr:colOff>1037025</xdr:colOff>
      <xdr:row>107</xdr:row>
      <xdr:rowOff>1211250</xdr:rowOff>
    </xdr:to>
    <xdr:pic>
      <xdr:nvPicPr>
        <xdr:cNvPr id="1344" name="Рисунок 1343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287970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108</xdr:row>
      <xdr:rowOff>38100</xdr:rowOff>
    </xdr:from>
    <xdr:to>
      <xdr:col>0</xdr:col>
      <xdr:colOff>1008450</xdr:colOff>
      <xdr:row>108</xdr:row>
      <xdr:rowOff>1154100</xdr:rowOff>
    </xdr:to>
    <xdr:pic>
      <xdr:nvPicPr>
        <xdr:cNvPr id="1345" name="Рисунок 1344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29987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109</xdr:row>
      <xdr:rowOff>57150</xdr:rowOff>
    </xdr:from>
    <xdr:to>
      <xdr:col>0</xdr:col>
      <xdr:colOff>1027500</xdr:colOff>
      <xdr:row>109</xdr:row>
      <xdr:rowOff>1173150</xdr:rowOff>
    </xdr:to>
    <xdr:pic>
      <xdr:nvPicPr>
        <xdr:cNvPr id="1346" name="Рисунок 1345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1254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110</xdr:row>
      <xdr:rowOff>47625</xdr:rowOff>
    </xdr:from>
    <xdr:to>
      <xdr:col>0</xdr:col>
      <xdr:colOff>1008450</xdr:colOff>
      <xdr:row>110</xdr:row>
      <xdr:rowOff>1163625</xdr:rowOff>
    </xdr:to>
    <xdr:pic>
      <xdr:nvPicPr>
        <xdr:cNvPr id="1347" name="Рисунок 1346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24927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111</xdr:row>
      <xdr:rowOff>47625</xdr:rowOff>
    </xdr:from>
    <xdr:to>
      <xdr:col>0</xdr:col>
      <xdr:colOff>1027500</xdr:colOff>
      <xdr:row>111</xdr:row>
      <xdr:rowOff>1163625</xdr:rowOff>
    </xdr:to>
    <xdr:pic>
      <xdr:nvPicPr>
        <xdr:cNvPr id="1348" name="Рисунок 1347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3740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112</xdr:row>
      <xdr:rowOff>57150</xdr:rowOff>
    </xdr:from>
    <xdr:to>
      <xdr:col>0</xdr:col>
      <xdr:colOff>1017975</xdr:colOff>
      <xdr:row>112</xdr:row>
      <xdr:rowOff>1173150</xdr:rowOff>
    </xdr:to>
    <xdr:pic>
      <xdr:nvPicPr>
        <xdr:cNvPr id="1349" name="Рисунок 1348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49978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113</xdr:row>
      <xdr:rowOff>76200</xdr:rowOff>
    </xdr:from>
    <xdr:to>
      <xdr:col>0</xdr:col>
      <xdr:colOff>1042988</xdr:colOff>
      <xdr:row>113</xdr:row>
      <xdr:rowOff>1238250</xdr:rowOff>
    </xdr:to>
    <xdr:pic>
      <xdr:nvPicPr>
        <xdr:cNvPr id="1350" name="Рисунок 1349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6264650"/>
          <a:ext cx="871538" cy="11620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116</xdr:row>
      <xdr:rowOff>47625</xdr:rowOff>
    </xdr:from>
    <xdr:to>
      <xdr:col>0</xdr:col>
      <xdr:colOff>1042988</xdr:colOff>
      <xdr:row>116</xdr:row>
      <xdr:rowOff>1133475</xdr:rowOff>
    </xdr:to>
    <xdr:pic>
      <xdr:nvPicPr>
        <xdr:cNvPr id="1351" name="Рисунок 1350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39979400"/>
          <a:ext cx="814388" cy="108585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117</xdr:row>
      <xdr:rowOff>28575</xdr:rowOff>
    </xdr:from>
    <xdr:to>
      <xdr:col>0</xdr:col>
      <xdr:colOff>1017975</xdr:colOff>
      <xdr:row>117</xdr:row>
      <xdr:rowOff>1144575</xdr:rowOff>
    </xdr:to>
    <xdr:pic>
      <xdr:nvPicPr>
        <xdr:cNvPr id="1352" name="Рисунок 135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1208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118</xdr:row>
      <xdr:rowOff>66675</xdr:rowOff>
    </xdr:from>
    <xdr:to>
      <xdr:col>0</xdr:col>
      <xdr:colOff>989400</xdr:colOff>
      <xdr:row>118</xdr:row>
      <xdr:rowOff>1182675</xdr:rowOff>
    </xdr:to>
    <xdr:pic>
      <xdr:nvPicPr>
        <xdr:cNvPr id="1353" name="Рисунок 1352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2494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119</xdr:row>
      <xdr:rowOff>9525</xdr:rowOff>
    </xdr:from>
    <xdr:to>
      <xdr:col>0</xdr:col>
      <xdr:colOff>1008450</xdr:colOff>
      <xdr:row>119</xdr:row>
      <xdr:rowOff>1125525</xdr:rowOff>
    </xdr:to>
    <xdr:pic>
      <xdr:nvPicPr>
        <xdr:cNvPr id="1354" name="Рисунок 1353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36846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120</xdr:row>
      <xdr:rowOff>47625</xdr:rowOff>
    </xdr:from>
    <xdr:to>
      <xdr:col>0</xdr:col>
      <xdr:colOff>1017975</xdr:colOff>
      <xdr:row>120</xdr:row>
      <xdr:rowOff>1163625</xdr:rowOff>
    </xdr:to>
    <xdr:pic>
      <xdr:nvPicPr>
        <xdr:cNvPr id="1355" name="Рисунок 1354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4970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121</xdr:row>
      <xdr:rowOff>28575</xdr:rowOff>
    </xdr:from>
    <xdr:to>
      <xdr:col>0</xdr:col>
      <xdr:colOff>1008450</xdr:colOff>
      <xdr:row>121</xdr:row>
      <xdr:rowOff>1144575</xdr:rowOff>
    </xdr:to>
    <xdr:pic>
      <xdr:nvPicPr>
        <xdr:cNvPr id="1356" name="Рисунок 135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6199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122</xdr:row>
      <xdr:rowOff>38100</xdr:rowOff>
    </xdr:from>
    <xdr:to>
      <xdr:col>0</xdr:col>
      <xdr:colOff>989400</xdr:colOff>
      <xdr:row>122</xdr:row>
      <xdr:rowOff>1154100</xdr:rowOff>
    </xdr:to>
    <xdr:pic>
      <xdr:nvPicPr>
        <xdr:cNvPr id="1357" name="Рисунок 1356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7456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123</xdr:row>
      <xdr:rowOff>76200</xdr:rowOff>
    </xdr:from>
    <xdr:to>
      <xdr:col>0</xdr:col>
      <xdr:colOff>1017975</xdr:colOff>
      <xdr:row>123</xdr:row>
      <xdr:rowOff>1192200</xdr:rowOff>
    </xdr:to>
    <xdr:pic>
      <xdr:nvPicPr>
        <xdr:cNvPr id="1358" name="Рисунок 1357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87424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124</xdr:row>
      <xdr:rowOff>66675</xdr:rowOff>
    </xdr:from>
    <xdr:to>
      <xdr:col>0</xdr:col>
      <xdr:colOff>998925</xdr:colOff>
      <xdr:row>124</xdr:row>
      <xdr:rowOff>1182675</xdr:rowOff>
    </xdr:to>
    <xdr:pic>
      <xdr:nvPicPr>
        <xdr:cNvPr id="1359" name="Рисунок 135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49980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125</xdr:row>
      <xdr:rowOff>19050</xdr:rowOff>
    </xdr:from>
    <xdr:to>
      <xdr:col>0</xdr:col>
      <xdr:colOff>989400</xdr:colOff>
      <xdr:row>125</xdr:row>
      <xdr:rowOff>1135050</xdr:rowOff>
    </xdr:to>
    <xdr:pic>
      <xdr:nvPicPr>
        <xdr:cNvPr id="1360" name="Рисунок 1359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511808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126</xdr:row>
      <xdr:rowOff>47625</xdr:rowOff>
    </xdr:from>
    <xdr:to>
      <xdr:col>0</xdr:col>
      <xdr:colOff>979875</xdr:colOff>
      <xdr:row>126</xdr:row>
      <xdr:rowOff>1163625</xdr:rowOff>
    </xdr:to>
    <xdr:pic>
      <xdr:nvPicPr>
        <xdr:cNvPr id="1361" name="Рисунок 1360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24571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127</xdr:row>
      <xdr:rowOff>104775</xdr:rowOff>
    </xdr:from>
    <xdr:to>
      <xdr:col>0</xdr:col>
      <xdr:colOff>1065600</xdr:colOff>
      <xdr:row>127</xdr:row>
      <xdr:rowOff>1220775</xdr:rowOff>
    </xdr:to>
    <xdr:pic>
      <xdr:nvPicPr>
        <xdr:cNvPr id="1362" name="Рисунок 1361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37620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128</xdr:row>
      <xdr:rowOff>57150</xdr:rowOff>
    </xdr:from>
    <xdr:to>
      <xdr:col>0</xdr:col>
      <xdr:colOff>1065600</xdr:colOff>
      <xdr:row>128</xdr:row>
      <xdr:rowOff>1173150</xdr:rowOff>
    </xdr:to>
    <xdr:pic>
      <xdr:nvPicPr>
        <xdr:cNvPr id="1363" name="Рисунок 1362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4962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129</xdr:row>
      <xdr:rowOff>85725</xdr:rowOff>
    </xdr:from>
    <xdr:to>
      <xdr:col>0</xdr:col>
      <xdr:colOff>1027500</xdr:colOff>
      <xdr:row>129</xdr:row>
      <xdr:rowOff>1201725</xdr:rowOff>
    </xdr:to>
    <xdr:pic>
      <xdr:nvPicPr>
        <xdr:cNvPr id="1364" name="Рисунок 1363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6238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130</xdr:row>
      <xdr:rowOff>85725</xdr:rowOff>
    </xdr:from>
    <xdr:to>
      <xdr:col>0</xdr:col>
      <xdr:colOff>1084650</xdr:colOff>
      <xdr:row>130</xdr:row>
      <xdr:rowOff>1201725</xdr:rowOff>
    </xdr:to>
    <xdr:pic>
      <xdr:nvPicPr>
        <xdr:cNvPr id="1365" name="Рисунок 1364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74863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131</xdr:row>
      <xdr:rowOff>38100</xdr:rowOff>
    </xdr:from>
    <xdr:to>
      <xdr:col>0</xdr:col>
      <xdr:colOff>970350</xdr:colOff>
      <xdr:row>131</xdr:row>
      <xdr:rowOff>1154100</xdr:rowOff>
    </xdr:to>
    <xdr:pic>
      <xdr:nvPicPr>
        <xdr:cNvPr id="1366" name="Рисунок 1365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8686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132</xdr:row>
      <xdr:rowOff>76200</xdr:rowOff>
    </xdr:from>
    <xdr:to>
      <xdr:col>0</xdr:col>
      <xdr:colOff>1008450</xdr:colOff>
      <xdr:row>132</xdr:row>
      <xdr:rowOff>1192200</xdr:rowOff>
    </xdr:to>
    <xdr:pic>
      <xdr:nvPicPr>
        <xdr:cNvPr id="1367" name="Рисунок 1366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9972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133</xdr:row>
      <xdr:rowOff>66675</xdr:rowOff>
    </xdr:from>
    <xdr:to>
      <xdr:col>0</xdr:col>
      <xdr:colOff>1017975</xdr:colOff>
      <xdr:row>133</xdr:row>
      <xdr:rowOff>1182675</xdr:rowOff>
    </xdr:to>
    <xdr:pic>
      <xdr:nvPicPr>
        <xdr:cNvPr id="1368" name="Рисунок 1367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12106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134</xdr:row>
      <xdr:rowOff>47625</xdr:rowOff>
    </xdr:from>
    <xdr:to>
      <xdr:col>0</xdr:col>
      <xdr:colOff>979875</xdr:colOff>
      <xdr:row>134</xdr:row>
      <xdr:rowOff>1163625</xdr:rowOff>
    </xdr:to>
    <xdr:pic>
      <xdr:nvPicPr>
        <xdr:cNvPr id="1369" name="Рисунок 1368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24393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135</xdr:row>
      <xdr:rowOff>47625</xdr:rowOff>
    </xdr:from>
    <xdr:to>
      <xdr:col>0</xdr:col>
      <xdr:colOff>960825</xdr:colOff>
      <xdr:row>135</xdr:row>
      <xdr:rowOff>1163625</xdr:rowOff>
    </xdr:to>
    <xdr:pic>
      <xdr:nvPicPr>
        <xdr:cNvPr id="1370" name="Рисунок 1369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3687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114</xdr:row>
      <xdr:rowOff>53977</xdr:rowOff>
    </xdr:from>
    <xdr:to>
      <xdr:col>0</xdr:col>
      <xdr:colOff>1038225</xdr:colOff>
      <xdr:row>114</xdr:row>
      <xdr:rowOff>1184275</xdr:rowOff>
    </xdr:to>
    <xdr:pic>
      <xdr:nvPicPr>
        <xdr:cNvPr id="1371" name="Рисунок 1370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137490202"/>
          <a:ext cx="847723" cy="1130298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115</xdr:row>
      <xdr:rowOff>38101</xdr:rowOff>
    </xdr:from>
    <xdr:to>
      <xdr:col>0</xdr:col>
      <xdr:colOff>1062037</xdr:colOff>
      <xdr:row>115</xdr:row>
      <xdr:rowOff>1162050</xdr:rowOff>
    </xdr:to>
    <xdr:pic>
      <xdr:nvPicPr>
        <xdr:cNvPr id="1372" name="Рисунок 1371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8722101"/>
          <a:ext cx="842962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11455</xdr:colOff>
      <xdr:row>1</xdr:row>
      <xdr:rowOff>9525</xdr:rowOff>
    </xdr:to>
    <xdr:pic>
      <xdr:nvPicPr>
        <xdr:cNvPr id="1374" name="Рисунок 137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870580" cy="143827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136</xdr:row>
      <xdr:rowOff>95250</xdr:rowOff>
    </xdr:from>
    <xdr:to>
      <xdr:col>0</xdr:col>
      <xdr:colOff>1037025</xdr:colOff>
      <xdr:row>136</xdr:row>
      <xdr:rowOff>1211250</xdr:rowOff>
    </xdr:to>
    <xdr:pic>
      <xdr:nvPicPr>
        <xdr:cNvPr id="1373" name="Рисунок 1372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4982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137</xdr:row>
      <xdr:rowOff>47625</xdr:rowOff>
    </xdr:from>
    <xdr:to>
      <xdr:col>0</xdr:col>
      <xdr:colOff>989400</xdr:colOff>
      <xdr:row>137</xdr:row>
      <xdr:rowOff>1163625</xdr:rowOff>
    </xdr:to>
    <xdr:pic>
      <xdr:nvPicPr>
        <xdr:cNvPr id="1375" name="Рисунок 1374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6182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138</xdr:row>
      <xdr:rowOff>66675</xdr:rowOff>
    </xdr:from>
    <xdr:to>
      <xdr:col>0</xdr:col>
      <xdr:colOff>1027500</xdr:colOff>
      <xdr:row>138</xdr:row>
      <xdr:rowOff>1182675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7449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139</xdr:row>
      <xdr:rowOff>38100</xdr:rowOff>
    </xdr:from>
    <xdr:to>
      <xdr:col>0</xdr:col>
      <xdr:colOff>998925</xdr:colOff>
      <xdr:row>139</xdr:row>
      <xdr:rowOff>1154100</xdr:rowOff>
    </xdr:to>
    <xdr:pic>
      <xdr:nvPicPr>
        <xdr:cNvPr id="1376" name="Рисунок 1375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8668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140</xdr:row>
      <xdr:rowOff>47625</xdr:rowOff>
    </xdr:from>
    <xdr:to>
      <xdr:col>0</xdr:col>
      <xdr:colOff>998925</xdr:colOff>
      <xdr:row>140</xdr:row>
      <xdr:rowOff>1163625</xdr:rowOff>
    </xdr:to>
    <xdr:pic>
      <xdr:nvPicPr>
        <xdr:cNvPr id="1377" name="Рисунок 1376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9926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141</xdr:row>
      <xdr:rowOff>66675</xdr:rowOff>
    </xdr:from>
    <xdr:to>
      <xdr:col>0</xdr:col>
      <xdr:colOff>1017975</xdr:colOff>
      <xdr:row>141</xdr:row>
      <xdr:rowOff>1182675</xdr:rowOff>
    </xdr:to>
    <xdr:pic>
      <xdr:nvPicPr>
        <xdr:cNvPr id="1379" name="Рисунок 1378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1928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142</xdr:row>
      <xdr:rowOff>38100</xdr:rowOff>
    </xdr:from>
    <xdr:to>
      <xdr:col>0</xdr:col>
      <xdr:colOff>989400</xdr:colOff>
      <xdr:row>142</xdr:row>
      <xdr:rowOff>1154100</xdr:rowOff>
    </xdr:to>
    <xdr:pic>
      <xdr:nvPicPr>
        <xdr:cNvPr id="1380" name="Рисунок 1379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2412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143</xdr:row>
      <xdr:rowOff>47625</xdr:rowOff>
    </xdr:from>
    <xdr:to>
      <xdr:col>0</xdr:col>
      <xdr:colOff>1037025</xdr:colOff>
      <xdr:row>143</xdr:row>
      <xdr:rowOff>1163625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736693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144</xdr:row>
      <xdr:rowOff>19050</xdr:rowOff>
    </xdr:from>
    <xdr:to>
      <xdr:col>0</xdr:col>
      <xdr:colOff>1019250</xdr:colOff>
      <xdr:row>144</xdr:row>
      <xdr:rowOff>1149450</xdr:rowOff>
    </xdr:to>
    <xdr:pic>
      <xdr:nvPicPr>
        <xdr:cNvPr id="1382" name="Рисунок 1381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74888525"/>
          <a:ext cx="847800" cy="11304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145</xdr:row>
      <xdr:rowOff>47625</xdr:rowOff>
    </xdr:from>
    <xdr:to>
      <xdr:col>0</xdr:col>
      <xdr:colOff>979875</xdr:colOff>
      <xdr:row>145</xdr:row>
      <xdr:rowOff>1163625</xdr:rowOff>
    </xdr:to>
    <xdr:pic>
      <xdr:nvPicPr>
        <xdr:cNvPr id="1383" name="Рисунок 1382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6164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146</xdr:row>
      <xdr:rowOff>38100</xdr:rowOff>
    </xdr:from>
    <xdr:to>
      <xdr:col>0</xdr:col>
      <xdr:colOff>1008450</xdr:colOff>
      <xdr:row>146</xdr:row>
      <xdr:rowOff>1154100</xdr:rowOff>
    </xdr:to>
    <xdr:pic>
      <xdr:nvPicPr>
        <xdr:cNvPr id="1384" name="Рисунок 1383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77403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147</xdr:row>
      <xdr:rowOff>57150</xdr:rowOff>
    </xdr:from>
    <xdr:to>
      <xdr:col>0</xdr:col>
      <xdr:colOff>1008450</xdr:colOff>
      <xdr:row>147</xdr:row>
      <xdr:rowOff>1173150</xdr:rowOff>
    </xdr:to>
    <xdr:pic>
      <xdr:nvPicPr>
        <xdr:cNvPr id="1385" name="Рисунок 1384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786699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148</xdr:row>
      <xdr:rowOff>19050</xdr:rowOff>
    </xdr:from>
    <xdr:to>
      <xdr:col>0</xdr:col>
      <xdr:colOff>1008450</xdr:colOff>
      <xdr:row>148</xdr:row>
      <xdr:rowOff>1135050</xdr:rowOff>
    </xdr:to>
    <xdr:pic>
      <xdr:nvPicPr>
        <xdr:cNvPr id="1386" name="Рисунок 1385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798796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149</xdr:row>
      <xdr:rowOff>57150</xdr:rowOff>
    </xdr:from>
    <xdr:to>
      <xdr:col>0</xdr:col>
      <xdr:colOff>998925</xdr:colOff>
      <xdr:row>149</xdr:row>
      <xdr:rowOff>1173150</xdr:rowOff>
    </xdr:to>
    <xdr:pic>
      <xdr:nvPicPr>
        <xdr:cNvPr id="1387" name="Рисунок 1386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1165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150</xdr:row>
      <xdr:rowOff>57150</xdr:rowOff>
    </xdr:from>
    <xdr:to>
      <xdr:col>0</xdr:col>
      <xdr:colOff>998925</xdr:colOff>
      <xdr:row>150</xdr:row>
      <xdr:rowOff>1173150</xdr:rowOff>
    </xdr:to>
    <xdr:pic>
      <xdr:nvPicPr>
        <xdr:cNvPr id="1388" name="Рисунок 1387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2413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151</xdr:row>
      <xdr:rowOff>66675</xdr:rowOff>
    </xdr:from>
    <xdr:to>
      <xdr:col>0</xdr:col>
      <xdr:colOff>998925</xdr:colOff>
      <xdr:row>151</xdr:row>
      <xdr:rowOff>1182675</xdr:rowOff>
    </xdr:to>
    <xdr:pic>
      <xdr:nvPicPr>
        <xdr:cNvPr id="1389" name="Рисунок 1388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3670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152</xdr:row>
      <xdr:rowOff>47625</xdr:rowOff>
    </xdr:from>
    <xdr:to>
      <xdr:col>0</xdr:col>
      <xdr:colOff>1008450</xdr:colOff>
      <xdr:row>152</xdr:row>
      <xdr:rowOff>1163625</xdr:rowOff>
    </xdr:to>
    <xdr:pic>
      <xdr:nvPicPr>
        <xdr:cNvPr id="1390" name="Рисунок 1389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4899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153</xdr:row>
      <xdr:rowOff>57150</xdr:rowOff>
    </xdr:from>
    <xdr:to>
      <xdr:col>0</xdr:col>
      <xdr:colOff>970350</xdr:colOff>
      <xdr:row>153</xdr:row>
      <xdr:rowOff>1173150</xdr:rowOff>
    </xdr:to>
    <xdr:pic>
      <xdr:nvPicPr>
        <xdr:cNvPr id="1391" name="Рисунок 1390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61566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154</xdr:row>
      <xdr:rowOff>38100</xdr:rowOff>
    </xdr:from>
    <xdr:to>
      <xdr:col>0</xdr:col>
      <xdr:colOff>979875</xdr:colOff>
      <xdr:row>154</xdr:row>
      <xdr:rowOff>1154100</xdr:rowOff>
    </xdr:to>
    <xdr:pic>
      <xdr:nvPicPr>
        <xdr:cNvPr id="1392" name="Рисунок 1391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873853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155</xdr:row>
      <xdr:rowOff>28575</xdr:rowOff>
    </xdr:from>
    <xdr:to>
      <xdr:col>0</xdr:col>
      <xdr:colOff>1017975</xdr:colOff>
      <xdr:row>155</xdr:row>
      <xdr:rowOff>1144575</xdr:rowOff>
    </xdr:to>
    <xdr:pic>
      <xdr:nvPicPr>
        <xdr:cNvPr id="1393" name="Рисунок 1392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8623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156</xdr:row>
      <xdr:rowOff>38100</xdr:rowOff>
    </xdr:from>
    <xdr:to>
      <xdr:col>0</xdr:col>
      <xdr:colOff>1017975</xdr:colOff>
      <xdr:row>156</xdr:row>
      <xdr:rowOff>1154100</xdr:rowOff>
    </xdr:to>
    <xdr:pic>
      <xdr:nvPicPr>
        <xdr:cNvPr id="1394" name="Рисунок 1393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9880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157</xdr:row>
      <xdr:rowOff>38100</xdr:rowOff>
    </xdr:from>
    <xdr:to>
      <xdr:col>0</xdr:col>
      <xdr:colOff>1008450</xdr:colOff>
      <xdr:row>157</xdr:row>
      <xdr:rowOff>1154100</xdr:rowOff>
    </xdr:to>
    <xdr:pic>
      <xdr:nvPicPr>
        <xdr:cNvPr id="1395" name="Рисунок 139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1128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158</xdr:row>
      <xdr:rowOff>19050</xdr:rowOff>
    </xdr:from>
    <xdr:to>
      <xdr:col>0</xdr:col>
      <xdr:colOff>1017975</xdr:colOff>
      <xdr:row>158</xdr:row>
      <xdr:rowOff>1135050</xdr:rowOff>
    </xdr:to>
    <xdr:pic>
      <xdr:nvPicPr>
        <xdr:cNvPr id="1396" name="Рисунок 1395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2357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159</xdr:row>
      <xdr:rowOff>76200</xdr:rowOff>
    </xdr:from>
    <xdr:to>
      <xdr:col>0</xdr:col>
      <xdr:colOff>989400</xdr:colOff>
      <xdr:row>159</xdr:row>
      <xdr:rowOff>1192200</xdr:rowOff>
    </xdr:to>
    <xdr:pic>
      <xdr:nvPicPr>
        <xdr:cNvPr id="1397" name="Рисунок 1396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3662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160</xdr:row>
      <xdr:rowOff>38100</xdr:rowOff>
    </xdr:from>
    <xdr:to>
      <xdr:col>0</xdr:col>
      <xdr:colOff>1008450</xdr:colOff>
      <xdr:row>160</xdr:row>
      <xdr:rowOff>1154100</xdr:rowOff>
    </xdr:to>
    <xdr:pic>
      <xdr:nvPicPr>
        <xdr:cNvPr id="1398" name="Рисунок 1397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48719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161</xdr:row>
      <xdr:rowOff>38100</xdr:rowOff>
    </xdr:from>
    <xdr:to>
      <xdr:col>0</xdr:col>
      <xdr:colOff>998925</xdr:colOff>
      <xdr:row>161</xdr:row>
      <xdr:rowOff>1154100</xdr:rowOff>
    </xdr:to>
    <xdr:pic>
      <xdr:nvPicPr>
        <xdr:cNvPr id="1399" name="Рисунок 1398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961197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162</xdr:row>
      <xdr:rowOff>47625</xdr:rowOff>
    </xdr:from>
    <xdr:to>
      <xdr:col>0</xdr:col>
      <xdr:colOff>989400</xdr:colOff>
      <xdr:row>162</xdr:row>
      <xdr:rowOff>1163625</xdr:rowOff>
    </xdr:to>
    <xdr:pic>
      <xdr:nvPicPr>
        <xdr:cNvPr id="1400" name="Рисунок 1399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73770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163</xdr:row>
      <xdr:rowOff>19050</xdr:rowOff>
    </xdr:from>
    <xdr:to>
      <xdr:col>0</xdr:col>
      <xdr:colOff>989400</xdr:colOff>
      <xdr:row>163</xdr:row>
      <xdr:rowOff>1135050</xdr:rowOff>
    </xdr:to>
    <xdr:pic>
      <xdr:nvPicPr>
        <xdr:cNvPr id="1401" name="Рисунок 1400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85962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164</xdr:row>
      <xdr:rowOff>47625</xdr:rowOff>
    </xdr:from>
    <xdr:to>
      <xdr:col>0</xdr:col>
      <xdr:colOff>1027500</xdr:colOff>
      <xdr:row>164</xdr:row>
      <xdr:rowOff>1163625</xdr:rowOff>
    </xdr:to>
    <xdr:pic>
      <xdr:nvPicPr>
        <xdr:cNvPr id="1402" name="Рисунок 1401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98726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165</xdr:row>
      <xdr:rowOff>28575</xdr:rowOff>
    </xdr:from>
    <xdr:to>
      <xdr:col>0</xdr:col>
      <xdr:colOff>1017975</xdr:colOff>
      <xdr:row>165</xdr:row>
      <xdr:rowOff>1144575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011013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166</xdr:row>
      <xdr:rowOff>57150</xdr:rowOff>
    </xdr:from>
    <xdr:to>
      <xdr:col>0</xdr:col>
      <xdr:colOff>1008450</xdr:colOff>
      <xdr:row>166</xdr:row>
      <xdr:rowOff>1173150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02377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167</xdr:row>
      <xdr:rowOff>85725</xdr:rowOff>
    </xdr:from>
    <xdr:to>
      <xdr:col>0</xdr:col>
      <xdr:colOff>1008450</xdr:colOff>
      <xdr:row>167</xdr:row>
      <xdr:rowOff>1201725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03654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168</xdr:row>
      <xdr:rowOff>47625</xdr:rowOff>
    </xdr:from>
    <xdr:to>
      <xdr:col>0</xdr:col>
      <xdr:colOff>989400</xdr:colOff>
      <xdr:row>168</xdr:row>
      <xdr:rowOff>1163625</xdr:rowOff>
    </xdr:to>
    <xdr:pic>
      <xdr:nvPicPr>
        <xdr:cNvPr id="1406" name="Рисунок 140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04863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169</xdr:row>
      <xdr:rowOff>28575</xdr:rowOff>
    </xdr:from>
    <xdr:to>
      <xdr:col>0</xdr:col>
      <xdr:colOff>1008450</xdr:colOff>
      <xdr:row>169</xdr:row>
      <xdr:rowOff>1144575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060924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170</xdr:row>
      <xdr:rowOff>57150</xdr:rowOff>
    </xdr:from>
    <xdr:to>
      <xdr:col>0</xdr:col>
      <xdr:colOff>1008450</xdr:colOff>
      <xdr:row>170</xdr:row>
      <xdr:rowOff>1173150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073687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171</xdr:row>
      <xdr:rowOff>57150</xdr:rowOff>
    </xdr:from>
    <xdr:to>
      <xdr:col>0</xdr:col>
      <xdr:colOff>1056075</xdr:colOff>
      <xdr:row>171</xdr:row>
      <xdr:rowOff>1173150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086165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172</xdr:row>
      <xdr:rowOff>66675</xdr:rowOff>
    </xdr:from>
    <xdr:to>
      <xdr:col>0</xdr:col>
      <xdr:colOff>1027500</xdr:colOff>
      <xdr:row>172</xdr:row>
      <xdr:rowOff>1182675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98738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173</xdr:row>
      <xdr:rowOff>57150</xdr:rowOff>
    </xdr:from>
    <xdr:to>
      <xdr:col>0</xdr:col>
      <xdr:colOff>1008450</xdr:colOff>
      <xdr:row>173</xdr:row>
      <xdr:rowOff>1173150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111121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174</xdr:row>
      <xdr:rowOff>38100</xdr:rowOff>
    </xdr:from>
    <xdr:to>
      <xdr:col>0</xdr:col>
      <xdr:colOff>998925</xdr:colOff>
      <xdr:row>174</xdr:row>
      <xdr:rowOff>1154100</xdr:rowOff>
    </xdr:to>
    <xdr:pic>
      <xdr:nvPicPr>
        <xdr:cNvPr id="1412" name="Рисунок 1411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23408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175</xdr:row>
      <xdr:rowOff>19050</xdr:rowOff>
    </xdr:from>
    <xdr:to>
      <xdr:col>0</xdr:col>
      <xdr:colOff>998925</xdr:colOff>
      <xdr:row>175</xdr:row>
      <xdr:rowOff>1135050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35695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176</xdr:row>
      <xdr:rowOff>38100</xdr:rowOff>
    </xdr:from>
    <xdr:to>
      <xdr:col>0</xdr:col>
      <xdr:colOff>1037025</xdr:colOff>
      <xdr:row>176</xdr:row>
      <xdr:rowOff>1154100</xdr:rowOff>
    </xdr:to>
    <xdr:pic>
      <xdr:nvPicPr>
        <xdr:cNvPr id="1414" name="Рисунок 1413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14836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177</xdr:row>
      <xdr:rowOff>38100</xdr:rowOff>
    </xdr:from>
    <xdr:to>
      <xdr:col>0</xdr:col>
      <xdr:colOff>1017975</xdr:colOff>
      <xdr:row>177</xdr:row>
      <xdr:rowOff>1154100</xdr:rowOff>
    </xdr:to>
    <xdr:pic>
      <xdr:nvPicPr>
        <xdr:cNvPr id="1415" name="Рисунок 1414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160841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178</xdr:row>
      <xdr:rowOff>76200</xdr:rowOff>
    </xdr:from>
    <xdr:to>
      <xdr:col>0</xdr:col>
      <xdr:colOff>989400</xdr:colOff>
      <xdr:row>178</xdr:row>
      <xdr:rowOff>1192200</xdr:rowOff>
    </xdr:to>
    <xdr:pic>
      <xdr:nvPicPr>
        <xdr:cNvPr id="1416" name="Рисунок 1415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7370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179</xdr:row>
      <xdr:rowOff>38100</xdr:rowOff>
    </xdr:from>
    <xdr:to>
      <xdr:col>0</xdr:col>
      <xdr:colOff>989400</xdr:colOff>
      <xdr:row>179</xdr:row>
      <xdr:rowOff>1154100</xdr:rowOff>
    </xdr:to>
    <xdr:pic>
      <xdr:nvPicPr>
        <xdr:cNvPr id="1417" name="Рисунок 1416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8579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180</xdr:row>
      <xdr:rowOff>66675</xdr:rowOff>
    </xdr:from>
    <xdr:to>
      <xdr:col>0</xdr:col>
      <xdr:colOff>1008450</xdr:colOff>
      <xdr:row>180</xdr:row>
      <xdr:rowOff>1182675</xdr:rowOff>
    </xdr:to>
    <xdr:pic>
      <xdr:nvPicPr>
        <xdr:cNvPr id="1418" name="Рисунок 1417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198560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181</xdr:row>
      <xdr:rowOff>28575</xdr:rowOff>
    </xdr:from>
    <xdr:to>
      <xdr:col>0</xdr:col>
      <xdr:colOff>979875</xdr:colOff>
      <xdr:row>181</xdr:row>
      <xdr:rowOff>1144575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10657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182</xdr:row>
      <xdr:rowOff>38100</xdr:rowOff>
    </xdr:from>
    <xdr:to>
      <xdr:col>0</xdr:col>
      <xdr:colOff>989400</xdr:colOff>
      <xdr:row>182</xdr:row>
      <xdr:rowOff>1154100</xdr:rowOff>
    </xdr:to>
    <xdr:pic>
      <xdr:nvPicPr>
        <xdr:cNvPr id="1420" name="Рисунок 1419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23230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183</xdr:row>
      <xdr:rowOff>38100</xdr:rowOff>
    </xdr:from>
    <xdr:to>
      <xdr:col>0</xdr:col>
      <xdr:colOff>989400</xdr:colOff>
      <xdr:row>183</xdr:row>
      <xdr:rowOff>1154100</xdr:rowOff>
    </xdr:to>
    <xdr:pic>
      <xdr:nvPicPr>
        <xdr:cNvPr id="1421" name="Рисунок 1420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35708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184</xdr:row>
      <xdr:rowOff>76200</xdr:rowOff>
    </xdr:from>
    <xdr:to>
      <xdr:col>0</xdr:col>
      <xdr:colOff>998925</xdr:colOff>
      <xdr:row>184</xdr:row>
      <xdr:rowOff>1192200</xdr:rowOff>
    </xdr:to>
    <xdr:pic>
      <xdr:nvPicPr>
        <xdr:cNvPr id="1422" name="Рисунок 1421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24856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185</xdr:row>
      <xdr:rowOff>38100</xdr:rowOff>
    </xdr:from>
    <xdr:to>
      <xdr:col>0</xdr:col>
      <xdr:colOff>1037025</xdr:colOff>
      <xdr:row>185</xdr:row>
      <xdr:rowOff>1154100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260663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186</xdr:row>
      <xdr:rowOff>57150</xdr:rowOff>
    </xdr:from>
    <xdr:to>
      <xdr:col>0</xdr:col>
      <xdr:colOff>1008450</xdr:colOff>
      <xdr:row>186</xdr:row>
      <xdr:rowOff>1173150</xdr:rowOff>
    </xdr:to>
    <xdr:pic>
      <xdr:nvPicPr>
        <xdr:cNvPr id="1424" name="Рисунок 1423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73331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187</xdr:row>
      <xdr:rowOff>76200</xdr:rowOff>
    </xdr:from>
    <xdr:to>
      <xdr:col>0</xdr:col>
      <xdr:colOff>1056075</xdr:colOff>
      <xdr:row>187</xdr:row>
      <xdr:rowOff>1192200</xdr:rowOff>
    </xdr:to>
    <xdr:pic>
      <xdr:nvPicPr>
        <xdr:cNvPr id="1425" name="Рисунок 1424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28600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188</xdr:row>
      <xdr:rowOff>19050</xdr:rowOff>
    </xdr:from>
    <xdr:to>
      <xdr:col>0</xdr:col>
      <xdr:colOff>970350</xdr:colOff>
      <xdr:row>188</xdr:row>
      <xdr:rowOff>1135050</xdr:rowOff>
    </xdr:to>
    <xdr:pic>
      <xdr:nvPicPr>
        <xdr:cNvPr id="1426" name="Рисунок 1425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297906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189</xdr:row>
      <xdr:rowOff>57150</xdr:rowOff>
    </xdr:from>
    <xdr:to>
      <xdr:col>0</xdr:col>
      <xdr:colOff>998925</xdr:colOff>
      <xdr:row>189</xdr:row>
      <xdr:rowOff>1173150</xdr:rowOff>
    </xdr:to>
    <xdr:pic>
      <xdr:nvPicPr>
        <xdr:cNvPr id="1427" name="Рисунок 1426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1076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190</xdr:row>
      <xdr:rowOff>38100</xdr:rowOff>
    </xdr:from>
    <xdr:to>
      <xdr:col>0</xdr:col>
      <xdr:colOff>1056075</xdr:colOff>
      <xdr:row>190</xdr:row>
      <xdr:rowOff>1154100</xdr:rowOff>
    </xdr:to>
    <xdr:pic>
      <xdr:nvPicPr>
        <xdr:cNvPr id="1428" name="Рисунок 1427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323052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191</xdr:row>
      <xdr:rowOff>38100</xdr:rowOff>
    </xdr:from>
    <xdr:to>
      <xdr:col>0</xdr:col>
      <xdr:colOff>1017975</xdr:colOff>
      <xdr:row>191</xdr:row>
      <xdr:rowOff>1154100</xdr:rowOff>
    </xdr:to>
    <xdr:pic>
      <xdr:nvPicPr>
        <xdr:cNvPr id="1429" name="Рисунок 1428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33553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192</xdr:row>
      <xdr:rowOff>28575</xdr:rowOff>
    </xdr:from>
    <xdr:to>
      <xdr:col>0</xdr:col>
      <xdr:colOff>1056075</xdr:colOff>
      <xdr:row>192</xdr:row>
      <xdr:rowOff>1144575</xdr:rowOff>
    </xdr:to>
    <xdr:pic>
      <xdr:nvPicPr>
        <xdr:cNvPr id="1430" name="Рисунок 1429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347912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193</xdr:row>
      <xdr:rowOff>47625</xdr:rowOff>
    </xdr:from>
    <xdr:to>
      <xdr:col>0</xdr:col>
      <xdr:colOff>1103700</xdr:colOff>
      <xdr:row>193</xdr:row>
      <xdr:rowOff>1163625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360580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194</xdr:row>
      <xdr:rowOff>57150</xdr:rowOff>
    </xdr:from>
    <xdr:to>
      <xdr:col>0</xdr:col>
      <xdr:colOff>1037025</xdr:colOff>
      <xdr:row>194</xdr:row>
      <xdr:rowOff>1173150</xdr:rowOff>
    </xdr:to>
    <xdr:pic>
      <xdr:nvPicPr>
        <xdr:cNvPr id="1432" name="Рисунок 1431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7315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195</xdr:row>
      <xdr:rowOff>66675</xdr:rowOff>
    </xdr:from>
    <xdr:to>
      <xdr:col>0</xdr:col>
      <xdr:colOff>1017975</xdr:colOff>
      <xdr:row>195</xdr:row>
      <xdr:rowOff>1182675</xdr:rowOff>
    </xdr:to>
    <xdr:pic>
      <xdr:nvPicPr>
        <xdr:cNvPr id="1433" name="Рисунок 1432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38572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196</xdr:row>
      <xdr:rowOff>38100</xdr:rowOff>
    </xdr:from>
    <xdr:to>
      <xdr:col>0</xdr:col>
      <xdr:colOff>998925</xdr:colOff>
      <xdr:row>196</xdr:row>
      <xdr:rowOff>1154100</xdr:rowOff>
    </xdr:to>
    <xdr:pic>
      <xdr:nvPicPr>
        <xdr:cNvPr id="1434" name="Рисунок 1433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9791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197</xdr:row>
      <xdr:rowOff>85725</xdr:rowOff>
    </xdr:from>
    <xdr:to>
      <xdr:col>0</xdr:col>
      <xdr:colOff>998925</xdr:colOff>
      <xdr:row>197</xdr:row>
      <xdr:rowOff>1201725</xdr:rowOff>
    </xdr:to>
    <xdr:pic>
      <xdr:nvPicPr>
        <xdr:cNvPr id="1435" name="Рисунок 1434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410872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198</xdr:row>
      <xdr:rowOff>66675</xdr:rowOff>
    </xdr:from>
    <xdr:to>
      <xdr:col>0</xdr:col>
      <xdr:colOff>989400</xdr:colOff>
      <xdr:row>198</xdr:row>
      <xdr:rowOff>1182675</xdr:rowOff>
    </xdr:to>
    <xdr:pic>
      <xdr:nvPicPr>
        <xdr:cNvPr id="1436" name="Рисунок 1435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42316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199</xdr:row>
      <xdr:rowOff>47625</xdr:rowOff>
    </xdr:from>
    <xdr:to>
      <xdr:col>0</xdr:col>
      <xdr:colOff>1017975</xdr:colOff>
      <xdr:row>199</xdr:row>
      <xdr:rowOff>1163625</xdr:rowOff>
    </xdr:to>
    <xdr:pic>
      <xdr:nvPicPr>
        <xdr:cNvPr id="1437" name="Рисунок 1436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435447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200</xdr:row>
      <xdr:rowOff>38100</xdr:rowOff>
    </xdr:from>
    <xdr:to>
      <xdr:col>0</xdr:col>
      <xdr:colOff>1037025</xdr:colOff>
      <xdr:row>200</xdr:row>
      <xdr:rowOff>1154100</xdr:rowOff>
    </xdr:to>
    <xdr:pic>
      <xdr:nvPicPr>
        <xdr:cNvPr id="1439" name="Рисунок 1438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447829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201</xdr:row>
      <xdr:rowOff>38100</xdr:rowOff>
    </xdr:from>
    <xdr:to>
      <xdr:col>0</xdr:col>
      <xdr:colOff>1027500</xdr:colOff>
      <xdr:row>201</xdr:row>
      <xdr:rowOff>1154100</xdr:rowOff>
    </xdr:to>
    <xdr:pic>
      <xdr:nvPicPr>
        <xdr:cNvPr id="1440" name="Рисунок 1439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60307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202</xdr:row>
      <xdr:rowOff>38100</xdr:rowOff>
    </xdr:from>
    <xdr:to>
      <xdr:col>0</xdr:col>
      <xdr:colOff>979875</xdr:colOff>
      <xdr:row>202</xdr:row>
      <xdr:rowOff>1154100</xdr:rowOff>
    </xdr:to>
    <xdr:pic>
      <xdr:nvPicPr>
        <xdr:cNvPr id="1441" name="Рисунок 1440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47278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203</xdr:row>
      <xdr:rowOff>66675</xdr:rowOff>
    </xdr:from>
    <xdr:to>
      <xdr:col>0</xdr:col>
      <xdr:colOff>1017975</xdr:colOff>
      <xdr:row>203</xdr:row>
      <xdr:rowOff>1182675</xdr:rowOff>
    </xdr:to>
    <xdr:pic>
      <xdr:nvPicPr>
        <xdr:cNvPr id="1442" name="Рисунок 1441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48554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204</xdr:row>
      <xdr:rowOff>47625</xdr:rowOff>
    </xdr:from>
    <xdr:to>
      <xdr:col>0</xdr:col>
      <xdr:colOff>1027500</xdr:colOff>
      <xdr:row>204</xdr:row>
      <xdr:rowOff>1163625</xdr:rowOff>
    </xdr:to>
    <xdr:pic>
      <xdr:nvPicPr>
        <xdr:cNvPr id="1443" name="Рисунок 1442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97836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205</xdr:row>
      <xdr:rowOff>104775</xdr:rowOff>
    </xdr:from>
    <xdr:to>
      <xdr:col>0</xdr:col>
      <xdr:colOff>1065600</xdr:colOff>
      <xdr:row>205</xdr:row>
      <xdr:rowOff>1220775</xdr:rowOff>
    </xdr:to>
    <xdr:pic>
      <xdr:nvPicPr>
        <xdr:cNvPr id="1444" name="Рисунок 1443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510885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206</xdr:row>
      <xdr:rowOff>19050</xdr:rowOff>
    </xdr:from>
    <xdr:to>
      <xdr:col>0</xdr:col>
      <xdr:colOff>1017975</xdr:colOff>
      <xdr:row>206</xdr:row>
      <xdr:rowOff>1135050</xdr:rowOff>
    </xdr:to>
    <xdr:pic>
      <xdr:nvPicPr>
        <xdr:cNvPr id="1445" name="Рисунок 1444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22505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207</xdr:row>
      <xdr:rowOff>47625</xdr:rowOff>
    </xdr:from>
    <xdr:to>
      <xdr:col>0</xdr:col>
      <xdr:colOff>1065600</xdr:colOff>
      <xdr:row>207</xdr:row>
      <xdr:rowOff>1163625</xdr:rowOff>
    </xdr:to>
    <xdr:pic>
      <xdr:nvPicPr>
        <xdr:cNvPr id="1446" name="Рисунок 1445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535269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208</xdr:row>
      <xdr:rowOff>28575</xdr:rowOff>
    </xdr:from>
    <xdr:to>
      <xdr:col>0</xdr:col>
      <xdr:colOff>1027500</xdr:colOff>
      <xdr:row>208</xdr:row>
      <xdr:rowOff>1144575</xdr:rowOff>
    </xdr:to>
    <xdr:pic>
      <xdr:nvPicPr>
        <xdr:cNvPr id="1447" name="Рисунок 1446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547556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209</xdr:row>
      <xdr:rowOff>38100</xdr:rowOff>
    </xdr:from>
    <xdr:to>
      <xdr:col>0</xdr:col>
      <xdr:colOff>1027500</xdr:colOff>
      <xdr:row>209</xdr:row>
      <xdr:rowOff>1154100</xdr:rowOff>
    </xdr:to>
    <xdr:pic>
      <xdr:nvPicPr>
        <xdr:cNvPr id="1448" name="Рисунок 1447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560129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210</xdr:row>
      <xdr:rowOff>47625</xdr:rowOff>
    </xdr:from>
    <xdr:to>
      <xdr:col>0</xdr:col>
      <xdr:colOff>1046550</xdr:colOff>
      <xdr:row>210</xdr:row>
      <xdr:rowOff>1163625</xdr:rowOff>
    </xdr:to>
    <xdr:pic>
      <xdr:nvPicPr>
        <xdr:cNvPr id="1449" name="Рисунок 1448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572702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211</xdr:row>
      <xdr:rowOff>38100</xdr:rowOff>
    </xdr:from>
    <xdr:to>
      <xdr:col>0</xdr:col>
      <xdr:colOff>1046550</xdr:colOff>
      <xdr:row>211</xdr:row>
      <xdr:rowOff>1154100</xdr:rowOff>
    </xdr:to>
    <xdr:pic>
      <xdr:nvPicPr>
        <xdr:cNvPr id="1450" name="Рисунок 1449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58508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212</xdr:row>
      <xdr:rowOff>66675</xdr:rowOff>
    </xdr:from>
    <xdr:to>
      <xdr:col>0</xdr:col>
      <xdr:colOff>1056075</xdr:colOff>
      <xdr:row>212</xdr:row>
      <xdr:rowOff>1182675</xdr:rowOff>
    </xdr:to>
    <xdr:pic>
      <xdr:nvPicPr>
        <xdr:cNvPr id="1451" name="Рисунок 1450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597848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213</xdr:row>
      <xdr:rowOff>85725</xdr:rowOff>
    </xdr:from>
    <xdr:to>
      <xdr:col>0</xdr:col>
      <xdr:colOff>1017975</xdr:colOff>
      <xdr:row>213</xdr:row>
      <xdr:rowOff>1201725</xdr:rowOff>
    </xdr:to>
    <xdr:pic>
      <xdr:nvPicPr>
        <xdr:cNvPr id="1452" name="Рисунок 1451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610516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214</xdr:row>
      <xdr:rowOff>28575</xdr:rowOff>
    </xdr:from>
    <xdr:to>
      <xdr:col>0</xdr:col>
      <xdr:colOff>989400</xdr:colOff>
      <xdr:row>214</xdr:row>
      <xdr:rowOff>1144575</xdr:rowOff>
    </xdr:to>
    <xdr:pic>
      <xdr:nvPicPr>
        <xdr:cNvPr id="1453" name="Рисунок 1452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62242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215</xdr:row>
      <xdr:rowOff>47625</xdr:rowOff>
    </xdr:from>
    <xdr:to>
      <xdr:col>0</xdr:col>
      <xdr:colOff>989400</xdr:colOff>
      <xdr:row>215</xdr:row>
      <xdr:rowOff>1163625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635091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216</xdr:row>
      <xdr:rowOff>38100</xdr:rowOff>
    </xdr:from>
    <xdr:to>
      <xdr:col>0</xdr:col>
      <xdr:colOff>960825</xdr:colOff>
      <xdr:row>216</xdr:row>
      <xdr:rowOff>1154100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47473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217</xdr:row>
      <xdr:rowOff>19050</xdr:rowOff>
    </xdr:from>
    <xdr:to>
      <xdr:col>0</xdr:col>
      <xdr:colOff>1046550</xdr:colOff>
      <xdr:row>217</xdr:row>
      <xdr:rowOff>1135050</xdr:rowOff>
    </xdr:to>
    <xdr:pic>
      <xdr:nvPicPr>
        <xdr:cNvPr id="1456" name="Рисунок 1455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659761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218</xdr:row>
      <xdr:rowOff>19050</xdr:rowOff>
    </xdr:from>
    <xdr:to>
      <xdr:col>0</xdr:col>
      <xdr:colOff>998925</xdr:colOff>
      <xdr:row>218</xdr:row>
      <xdr:rowOff>1135050</xdr:rowOff>
    </xdr:to>
    <xdr:pic>
      <xdr:nvPicPr>
        <xdr:cNvPr id="1457" name="Рисунок 1456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72238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219</xdr:row>
      <xdr:rowOff>38100</xdr:rowOff>
    </xdr:from>
    <xdr:to>
      <xdr:col>0</xdr:col>
      <xdr:colOff>1027500</xdr:colOff>
      <xdr:row>219</xdr:row>
      <xdr:rowOff>1154100</xdr:rowOff>
    </xdr:to>
    <xdr:pic>
      <xdr:nvPicPr>
        <xdr:cNvPr id="1458" name="Рисунок 1457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68490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220</xdr:row>
      <xdr:rowOff>38100</xdr:rowOff>
    </xdr:from>
    <xdr:to>
      <xdr:col>0</xdr:col>
      <xdr:colOff>998925</xdr:colOff>
      <xdr:row>220</xdr:row>
      <xdr:rowOff>1154100</xdr:rowOff>
    </xdr:to>
    <xdr:pic>
      <xdr:nvPicPr>
        <xdr:cNvPr id="1459" name="Рисунок 1458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97384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221</xdr:row>
      <xdr:rowOff>57150</xdr:rowOff>
    </xdr:from>
    <xdr:to>
      <xdr:col>0</xdr:col>
      <xdr:colOff>1008450</xdr:colOff>
      <xdr:row>221</xdr:row>
      <xdr:rowOff>1173150</xdr:rowOff>
    </xdr:to>
    <xdr:pic>
      <xdr:nvPicPr>
        <xdr:cNvPr id="1460" name="Рисунок 1459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710053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222</xdr:row>
      <xdr:rowOff>28575</xdr:rowOff>
    </xdr:from>
    <xdr:to>
      <xdr:col>0</xdr:col>
      <xdr:colOff>998925</xdr:colOff>
      <xdr:row>222</xdr:row>
      <xdr:rowOff>1144575</xdr:rowOff>
    </xdr:to>
    <xdr:pic>
      <xdr:nvPicPr>
        <xdr:cNvPr id="1461" name="Рисунок 1460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722245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223</xdr:row>
      <xdr:rowOff>19050</xdr:rowOff>
    </xdr:from>
    <xdr:to>
      <xdr:col>0</xdr:col>
      <xdr:colOff>1046550</xdr:colOff>
      <xdr:row>223</xdr:row>
      <xdr:rowOff>1135050</xdr:rowOff>
    </xdr:to>
    <xdr:pic>
      <xdr:nvPicPr>
        <xdr:cNvPr id="1462" name="Рисунок 1461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7346275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224</xdr:row>
      <xdr:rowOff>9525</xdr:rowOff>
    </xdr:from>
    <xdr:to>
      <xdr:col>0</xdr:col>
      <xdr:colOff>1027500</xdr:colOff>
      <xdr:row>224</xdr:row>
      <xdr:rowOff>1125525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47010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225</xdr:row>
      <xdr:rowOff>57150</xdr:rowOff>
    </xdr:from>
    <xdr:to>
      <xdr:col>0</xdr:col>
      <xdr:colOff>1027500</xdr:colOff>
      <xdr:row>225</xdr:row>
      <xdr:rowOff>1173150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59964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226</xdr:row>
      <xdr:rowOff>9525</xdr:rowOff>
    </xdr:from>
    <xdr:to>
      <xdr:col>0</xdr:col>
      <xdr:colOff>1038300</xdr:colOff>
      <xdr:row>226</xdr:row>
      <xdr:rowOff>1139925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7196550"/>
          <a:ext cx="847800" cy="11304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227</xdr:row>
      <xdr:rowOff>66675</xdr:rowOff>
    </xdr:from>
    <xdr:to>
      <xdr:col>0</xdr:col>
      <xdr:colOff>1046550</xdr:colOff>
      <xdr:row>227</xdr:row>
      <xdr:rowOff>1182675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7850147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228</xdr:row>
      <xdr:rowOff>19050</xdr:rowOff>
    </xdr:from>
    <xdr:to>
      <xdr:col>0</xdr:col>
      <xdr:colOff>1027500</xdr:colOff>
      <xdr:row>228</xdr:row>
      <xdr:rowOff>1135050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97016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229</xdr:row>
      <xdr:rowOff>19050</xdr:rowOff>
    </xdr:from>
    <xdr:to>
      <xdr:col>0</xdr:col>
      <xdr:colOff>1056075</xdr:colOff>
      <xdr:row>229</xdr:row>
      <xdr:rowOff>1135050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809494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230</xdr:row>
      <xdr:rowOff>28575</xdr:rowOff>
    </xdr:from>
    <xdr:to>
      <xdr:col>0</xdr:col>
      <xdr:colOff>1017975</xdr:colOff>
      <xdr:row>230</xdr:row>
      <xdr:rowOff>1144575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82206700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231</xdr:row>
      <xdr:rowOff>9525</xdr:rowOff>
    </xdr:from>
    <xdr:to>
      <xdr:col>0</xdr:col>
      <xdr:colOff>998925</xdr:colOff>
      <xdr:row>231</xdr:row>
      <xdr:rowOff>1125525</xdr:rowOff>
    </xdr:to>
    <xdr:pic>
      <xdr:nvPicPr>
        <xdr:cNvPr id="1470" name="Рисунок 1469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3435425"/>
          <a:ext cx="837000" cy="11160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232</xdr:row>
      <xdr:rowOff>19050</xdr:rowOff>
    </xdr:from>
    <xdr:to>
      <xdr:col>0</xdr:col>
      <xdr:colOff>1046550</xdr:colOff>
      <xdr:row>232</xdr:row>
      <xdr:rowOff>1135050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84692725"/>
          <a:ext cx="837000" cy="11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  <pageSetUpPr fitToPage="1"/>
  </sheetPr>
  <dimension ref="A1:R303"/>
  <sheetViews>
    <sheetView tabSelected="1" zoomScaleNormal="100" workbookViewId="0">
      <pane xSplit="12" ySplit="4" topLeftCell="M5" activePane="bottomRight" state="frozen"/>
      <selection pane="topRight" activeCell="L1" sqref="L1"/>
      <selection pane="bottomLeft" activeCell="A5" sqref="A5"/>
      <selection pane="bottomRight" activeCell="C304" sqref="C304"/>
    </sheetView>
  </sheetViews>
  <sheetFormatPr defaultRowHeight="15" outlineLevelRow="1" x14ac:dyDescent="0.25"/>
  <cols>
    <col min="1" max="1" width="19.42578125" style="6" customWidth="1"/>
    <col min="2" max="2" width="16.140625" style="6" customWidth="1"/>
    <col min="3" max="3" width="68.5703125" style="6" customWidth="1"/>
    <col min="4" max="4" width="16.140625" style="8" customWidth="1"/>
    <col min="5" max="5" width="10.5703125" style="6" bestFit="1" customWidth="1"/>
    <col min="6" max="6" width="12.28515625" style="6" customWidth="1"/>
    <col min="7" max="7" width="12.85546875" style="5" customWidth="1"/>
    <col min="8" max="8" width="13.85546875" style="1" customWidth="1"/>
    <col min="9" max="9" width="14.85546875" style="6" customWidth="1"/>
    <col min="10" max="10" width="15.85546875" style="5" customWidth="1"/>
    <col min="11" max="11" width="19.5703125" style="5" customWidth="1"/>
    <col min="12" max="12" width="17.7109375" style="5" customWidth="1"/>
    <col min="13" max="14" width="9.140625" style="1"/>
    <col min="15" max="15" width="13.85546875" style="1" bestFit="1" customWidth="1"/>
    <col min="16" max="16384" width="9.140625" style="1"/>
  </cols>
  <sheetData>
    <row r="1" spans="1:18" ht="112.5" customHeight="1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8" s="23" customFormat="1" ht="36" x14ac:dyDescent="0.25">
      <c r="A2" s="30" t="s">
        <v>55</v>
      </c>
      <c r="B2" s="30" t="s">
        <v>259</v>
      </c>
      <c r="C2" s="30" t="s">
        <v>0</v>
      </c>
      <c r="D2" s="31" t="s">
        <v>1</v>
      </c>
      <c r="E2" s="30" t="s">
        <v>192</v>
      </c>
      <c r="F2" s="31" t="s">
        <v>194</v>
      </c>
      <c r="G2" s="31" t="s">
        <v>193</v>
      </c>
      <c r="H2" s="31" t="s">
        <v>186</v>
      </c>
      <c r="I2" s="31" t="s">
        <v>187</v>
      </c>
      <c r="J2" s="31" t="s">
        <v>195</v>
      </c>
      <c r="K2" s="31" t="s">
        <v>190</v>
      </c>
      <c r="L2" s="31" t="s">
        <v>191</v>
      </c>
    </row>
    <row r="3" spans="1:18" s="23" customFormat="1" ht="15" customHeight="1" x14ac:dyDescent="0.25">
      <c r="A3" s="49" t="s">
        <v>189</v>
      </c>
      <c r="B3" s="50"/>
      <c r="C3" s="50"/>
      <c r="D3" s="50"/>
      <c r="E3" s="50"/>
      <c r="F3" s="51"/>
      <c r="G3" s="52">
        <f t="shared" ref="G3:L3" si="0">G293</f>
        <v>0</v>
      </c>
      <c r="H3" s="52">
        <f t="shared" si="0"/>
        <v>0</v>
      </c>
      <c r="I3" s="52">
        <f t="shared" si="0"/>
        <v>0</v>
      </c>
      <c r="J3" s="52">
        <f t="shared" si="0"/>
        <v>0</v>
      </c>
      <c r="K3" s="52">
        <f t="shared" si="0"/>
        <v>0</v>
      </c>
      <c r="L3" s="52">
        <f t="shared" si="0"/>
        <v>0</v>
      </c>
    </row>
    <row r="4" spans="1:18" s="6" customFormat="1" ht="16.5" customHeight="1" x14ac:dyDescent="0.25">
      <c r="A4" s="49" t="s">
        <v>198</v>
      </c>
      <c r="B4" s="50"/>
      <c r="C4" s="50"/>
      <c r="D4" s="50"/>
      <c r="E4" s="50"/>
      <c r="F4" s="50"/>
      <c r="G4" s="51"/>
      <c r="H4" s="53">
        <f>H294</f>
        <v>0</v>
      </c>
      <c r="I4" s="54"/>
      <c r="J4" s="54"/>
      <c r="K4" s="54"/>
      <c r="L4" s="55"/>
    </row>
    <row r="5" spans="1:18" s="23" customFormat="1" ht="18.75" collapsed="1" x14ac:dyDescent="0.3">
      <c r="A5" s="37" t="s">
        <v>188</v>
      </c>
      <c r="B5" s="37"/>
      <c r="C5" s="38"/>
      <c r="D5" s="39"/>
      <c r="E5" s="38"/>
      <c r="F5" s="38"/>
      <c r="G5" s="38"/>
      <c r="H5" s="38"/>
      <c r="I5" s="38"/>
      <c r="J5" s="38"/>
      <c r="K5" s="44"/>
      <c r="L5" s="45"/>
    </row>
    <row r="6" spans="1:18" s="3" customFormat="1" ht="96" hidden="1" customHeight="1" outlineLevel="1" x14ac:dyDescent="0.3">
      <c r="A6" s="12"/>
      <c r="B6" s="12"/>
      <c r="C6" s="18" t="s">
        <v>211</v>
      </c>
      <c r="D6" s="27"/>
      <c r="E6" s="20">
        <v>210</v>
      </c>
      <c r="F6" s="11" t="str">
        <f t="shared" ref="F6:F69" si="1">IFERROR(IF(D6="цена фиксированная",E6,IF(ISBLANK(J6),I6/G6,IF(ISBLANK(G6),K6/J6,(K6+I6)/(G6+J6)))),"0")</f>
        <v>0</v>
      </c>
      <c r="G6" s="33"/>
      <c r="H6" s="11">
        <f>E6*G6</f>
        <v>0</v>
      </c>
      <c r="I6" s="11" t="str">
        <f t="shared" ref="I6:I69" si="2">IF(D6="цена фиксированная",G6*E6,IF(H6=0,"0",(H6 - IF($H$293&gt;11764,H6*15%,0) - IF($H$293&gt;53333, H6*10%,0) - IF($H$293&gt;166666,H6*15%,0))))</f>
        <v>0</v>
      </c>
      <c r="J6" s="11"/>
      <c r="K6" s="20" t="str">
        <f t="shared" ref="K6:K69" si="3">IF(D6="цена фиксированная", J6*F6,IF(J6=0,"0",(J6*E6 - IF($H$293&gt;11800,J6*E6*15%,0) - IF($H$293&gt;53500, J6*E6*10%,0) - IF($H$293&gt;167000,J6*E6*15%,0) - IF($H$293&gt;363200, J6*E6*5%,0))))</f>
        <v>0</v>
      </c>
      <c r="L6" s="11"/>
    </row>
    <row r="7" spans="1:18" s="3" customFormat="1" ht="96" hidden="1" customHeight="1" outlineLevel="1" x14ac:dyDescent="0.3">
      <c r="A7" s="12"/>
      <c r="B7" s="12"/>
      <c r="C7" s="18" t="s">
        <v>212</v>
      </c>
      <c r="D7" s="4"/>
      <c r="E7" s="20">
        <v>210</v>
      </c>
      <c r="F7" s="11" t="str">
        <f t="shared" si="1"/>
        <v>0</v>
      </c>
      <c r="G7" s="33"/>
      <c r="H7" s="11">
        <f t="shared" ref="H7:H8" si="4">E7*G7</f>
        <v>0</v>
      </c>
      <c r="I7" s="11" t="str">
        <f t="shared" si="2"/>
        <v>0</v>
      </c>
      <c r="J7" s="11"/>
      <c r="K7" s="20" t="str">
        <f t="shared" si="3"/>
        <v>0</v>
      </c>
      <c r="L7" s="11"/>
    </row>
    <row r="8" spans="1:18" s="3" customFormat="1" ht="96" hidden="1" customHeight="1" outlineLevel="1" x14ac:dyDescent="0.3">
      <c r="A8" s="12"/>
      <c r="B8" s="12"/>
      <c r="C8" s="18" t="s">
        <v>213</v>
      </c>
      <c r="D8" s="4"/>
      <c r="E8" s="20">
        <v>210</v>
      </c>
      <c r="F8" s="11" t="str">
        <f t="shared" si="1"/>
        <v>0</v>
      </c>
      <c r="G8" s="33"/>
      <c r="H8" s="11">
        <f t="shared" si="4"/>
        <v>0</v>
      </c>
      <c r="I8" s="11" t="str">
        <f t="shared" si="2"/>
        <v>0</v>
      </c>
      <c r="J8" s="11"/>
      <c r="K8" s="20" t="str">
        <f t="shared" si="3"/>
        <v>0</v>
      </c>
      <c r="L8" s="11"/>
      <c r="R8" s="6"/>
    </row>
    <row r="9" spans="1:18" s="23" customFormat="1" ht="18.75" collapsed="1" x14ac:dyDescent="0.3">
      <c r="A9" s="37" t="s">
        <v>61</v>
      </c>
      <c r="B9" s="37"/>
      <c r="C9" s="38"/>
      <c r="D9" s="39"/>
      <c r="E9" s="38"/>
      <c r="F9" s="40"/>
      <c r="G9" s="38"/>
      <c r="H9" s="38"/>
      <c r="I9" s="42"/>
      <c r="J9" s="38"/>
      <c r="K9" s="42"/>
      <c r="L9" s="43"/>
    </row>
    <row r="10" spans="1:18" s="6" customFormat="1" ht="98.25" hidden="1" customHeight="1" outlineLevel="1" x14ac:dyDescent="0.25">
      <c r="A10" s="13"/>
      <c r="B10" s="9" t="s">
        <v>272</v>
      </c>
      <c r="C10" s="18" t="s">
        <v>214</v>
      </c>
      <c r="D10" s="9" t="s">
        <v>2</v>
      </c>
      <c r="E10" s="20">
        <v>180</v>
      </c>
      <c r="F10" s="11" t="str">
        <f t="shared" si="1"/>
        <v>0</v>
      </c>
      <c r="G10" s="33"/>
      <c r="H10" s="11">
        <f t="shared" ref="H10:H41" si="5">E10*G10</f>
        <v>0</v>
      </c>
      <c r="I10" s="11" t="str">
        <f t="shared" si="2"/>
        <v>0</v>
      </c>
      <c r="J10" s="11"/>
      <c r="K10" s="20" t="str">
        <f t="shared" si="3"/>
        <v>0</v>
      </c>
      <c r="L10" s="11"/>
    </row>
    <row r="11" spans="1:18" s="6" customFormat="1" ht="98.25" hidden="1" customHeight="1" outlineLevel="1" x14ac:dyDescent="0.25">
      <c r="A11" s="13"/>
      <c r="B11" s="9" t="s">
        <v>273</v>
      </c>
      <c r="C11" s="18" t="s">
        <v>214</v>
      </c>
      <c r="D11" s="9" t="s">
        <v>3</v>
      </c>
      <c r="E11" s="20">
        <v>180</v>
      </c>
      <c r="F11" s="11" t="str">
        <f t="shared" si="1"/>
        <v>0</v>
      </c>
      <c r="G11" s="33"/>
      <c r="H11" s="11">
        <f t="shared" si="5"/>
        <v>0</v>
      </c>
      <c r="I11" s="11" t="str">
        <f t="shared" si="2"/>
        <v>0</v>
      </c>
      <c r="J11" s="11"/>
      <c r="K11" s="20" t="str">
        <f t="shared" si="3"/>
        <v>0</v>
      </c>
      <c r="L11" s="11"/>
    </row>
    <row r="12" spans="1:18" s="6" customFormat="1" ht="98.25" hidden="1" customHeight="1" outlineLevel="1" x14ac:dyDescent="0.25">
      <c r="A12" s="13"/>
      <c r="B12" s="9" t="s">
        <v>274</v>
      </c>
      <c r="C12" s="18" t="s">
        <v>214</v>
      </c>
      <c r="D12" s="9" t="s">
        <v>4</v>
      </c>
      <c r="E12" s="20">
        <v>180</v>
      </c>
      <c r="F12" s="11" t="str">
        <f t="shared" si="1"/>
        <v>0</v>
      </c>
      <c r="G12" s="33"/>
      <c r="H12" s="11">
        <f t="shared" si="5"/>
        <v>0</v>
      </c>
      <c r="I12" s="11" t="str">
        <f t="shared" si="2"/>
        <v>0</v>
      </c>
      <c r="J12" s="11"/>
      <c r="K12" s="20" t="str">
        <f t="shared" si="3"/>
        <v>0</v>
      </c>
      <c r="L12" s="11"/>
    </row>
    <row r="13" spans="1:18" s="6" customFormat="1" ht="98.25" hidden="1" customHeight="1" outlineLevel="1" x14ac:dyDescent="0.25">
      <c r="A13" s="13"/>
      <c r="B13" s="9" t="s">
        <v>275</v>
      </c>
      <c r="C13" s="18" t="s">
        <v>214</v>
      </c>
      <c r="D13" s="9" t="s">
        <v>196</v>
      </c>
      <c r="E13" s="20">
        <v>180</v>
      </c>
      <c r="F13" s="11" t="str">
        <f t="shared" si="1"/>
        <v>0</v>
      </c>
      <c r="G13" s="33"/>
      <c r="H13" s="11">
        <f t="shared" si="5"/>
        <v>0</v>
      </c>
      <c r="I13" s="11" t="str">
        <f t="shared" si="2"/>
        <v>0</v>
      </c>
      <c r="J13" s="11"/>
      <c r="K13" s="20" t="str">
        <f t="shared" si="3"/>
        <v>0</v>
      </c>
      <c r="L13" s="11"/>
    </row>
    <row r="14" spans="1:18" s="6" customFormat="1" ht="98.25" hidden="1" customHeight="1" outlineLevel="1" x14ac:dyDescent="0.25">
      <c r="A14" s="13"/>
      <c r="B14" s="9" t="s">
        <v>276</v>
      </c>
      <c r="C14" s="18" t="s">
        <v>214</v>
      </c>
      <c r="D14" s="9" t="s">
        <v>5</v>
      </c>
      <c r="E14" s="20">
        <v>180</v>
      </c>
      <c r="F14" s="11" t="str">
        <f t="shared" si="1"/>
        <v>0</v>
      </c>
      <c r="G14" s="33"/>
      <c r="H14" s="11">
        <f t="shared" si="5"/>
        <v>0</v>
      </c>
      <c r="I14" s="11" t="str">
        <f t="shared" si="2"/>
        <v>0</v>
      </c>
      <c r="J14" s="11"/>
      <c r="K14" s="20" t="str">
        <f t="shared" si="3"/>
        <v>0</v>
      </c>
      <c r="L14" s="11"/>
    </row>
    <row r="15" spans="1:18" s="6" customFormat="1" ht="98.25" hidden="1" customHeight="1" outlineLevel="1" x14ac:dyDescent="0.25">
      <c r="A15" s="13"/>
      <c r="B15" s="9" t="s">
        <v>277</v>
      </c>
      <c r="C15" s="18" t="s">
        <v>214</v>
      </c>
      <c r="D15" s="9" t="s">
        <v>6</v>
      </c>
      <c r="E15" s="20">
        <v>180</v>
      </c>
      <c r="F15" s="11" t="str">
        <f t="shared" si="1"/>
        <v>0</v>
      </c>
      <c r="G15" s="33"/>
      <c r="H15" s="11">
        <f t="shared" si="5"/>
        <v>0</v>
      </c>
      <c r="I15" s="11" t="str">
        <f t="shared" si="2"/>
        <v>0</v>
      </c>
      <c r="J15" s="11"/>
      <c r="K15" s="20" t="str">
        <f t="shared" si="3"/>
        <v>0</v>
      </c>
      <c r="L15" s="11"/>
    </row>
    <row r="16" spans="1:18" s="6" customFormat="1" ht="98.25" hidden="1" customHeight="1" outlineLevel="1" x14ac:dyDescent="0.25">
      <c r="A16" s="13"/>
      <c r="B16" s="9" t="s">
        <v>278</v>
      </c>
      <c r="C16" s="18" t="s">
        <v>214</v>
      </c>
      <c r="D16" s="9" t="s">
        <v>7</v>
      </c>
      <c r="E16" s="20">
        <v>180</v>
      </c>
      <c r="F16" s="11" t="str">
        <f t="shared" si="1"/>
        <v>0</v>
      </c>
      <c r="G16" s="33"/>
      <c r="H16" s="11">
        <f t="shared" si="5"/>
        <v>0</v>
      </c>
      <c r="I16" s="11" t="str">
        <f t="shared" si="2"/>
        <v>0</v>
      </c>
      <c r="J16" s="11"/>
      <c r="K16" s="20" t="str">
        <f t="shared" si="3"/>
        <v>0</v>
      </c>
      <c r="L16" s="11"/>
    </row>
    <row r="17" spans="1:12" s="6" customFormat="1" ht="98.25" hidden="1" customHeight="1" outlineLevel="1" x14ac:dyDescent="0.25">
      <c r="A17" s="13"/>
      <c r="B17" s="9" t="s">
        <v>279</v>
      </c>
      <c r="C17" s="18" t="s">
        <v>214</v>
      </c>
      <c r="D17" s="9" t="s">
        <v>8</v>
      </c>
      <c r="E17" s="20">
        <v>180</v>
      </c>
      <c r="F17" s="11" t="str">
        <f t="shared" si="1"/>
        <v>0</v>
      </c>
      <c r="G17" s="33"/>
      <c r="H17" s="11">
        <f t="shared" si="5"/>
        <v>0</v>
      </c>
      <c r="I17" s="11" t="str">
        <f t="shared" si="2"/>
        <v>0</v>
      </c>
      <c r="J17" s="11"/>
      <c r="K17" s="20" t="str">
        <f t="shared" si="3"/>
        <v>0</v>
      </c>
      <c r="L17" s="11"/>
    </row>
    <row r="18" spans="1:12" s="6" customFormat="1" ht="98.25" hidden="1" customHeight="1" outlineLevel="1" x14ac:dyDescent="0.25">
      <c r="A18" s="13"/>
      <c r="B18" s="9" t="s">
        <v>280</v>
      </c>
      <c r="C18" s="18" t="s">
        <v>214</v>
      </c>
      <c r="D18" s="9" t="s">
        <v>9</v>
      </c>
      <c r="E18" s="20">
        <v>180</v>
      </c>
      <c r="F18" s="11" t="str">
        <f t="shared" si="1"/>
        <v>0</v>
      </c>
      <c r="G18" s="33"/>
      <c r="H18" s="11">
        <f t="shared" si="5"/>
        <v>0</v>
      </c>
      <c r="I18" s="11" t="str">
        <f t="shared" si="2"/>
        <v>0</v>
      </c>
      <c r="J18" s="11"/>
      <c r="K18" s="20" t="str">
        <f t="shared" si="3"/>
        <v>0</v>
      </c>
      <c r="L18" s="11"/>
    </row>
    <row r="19" spans="1:12" s="6" customFormat="1" ht="98.25" hidden="1" customHeight="1" outlineLevel="1" x14ac:dyDescent="0.25">
      <c r="A19" s="13"/>
      <c r="B19" s="9" t="s">
        <v>281</v>
      </c>
      <c r="C19" s="18" t="s">
        <v>214</v>
      </c>
      <c r="D19" s="9" t="s">
        <v>10</v>
      </c>
      <c r="E19" s="20">
        <v>180</v>
      </c>
      <c r="F19" s="11" t="str">
        <f t="shared" si="1"/>
        <v>0</v>
      </c>
      <c r="G19" s="33"/>
      <c r="H19" s="11">
        <f t="shared" si="5"/>
        <v>0</v>
      </c>
      <c r="I19" s="11" t="str">
        <f t="shared" si="2"/>
        <v>0</v>
      </c>
      <c r="J19" s="11"/>
      <c r="K19" s="20" t="str">
        <f t="shared" si="3"/>
        <v>0</v>
      </c>
      <c r="L19" s="11"/>
    </row>
    <row r="20" spans="1:12" s="6" customFormat="1" ht="98.25" hidden="1" customHeight="1" outlineLevel="1" x14ac:dyDescent="0.25">
      <c r="A20" s="13"/>
      <c r="B20" s="9" t="s">
        <v>282</v>
      </c>
      <c r="C20" s="18" t="s">
        <v>214</v>
      </c>
      <c r="D20" s="9" t="s">
        <v>11</v>
      </c>
      <c r="E20" s="20">
        <v>180</v>
      </c>
      <c r="F20" s="11" t="str">
        <f t="shared" si="1"/>
        <v>0</v>
      </c>
      <c r="G20" s="33"/>
      <c r="H20" s="11">
        <f t="shared" si="5"/>
        <v>0</v>
      </c>
      <c r="I20" s="11" t="str">
        <f t="shared" si="2"/>
        <v>0</v>
      </c>
      <c r="J20" s="11"/>
      <c r="K20" s="20" t="str">
        <f t="shared" si="3"/>
        <v>0</v>
      </c>
      <c r="L20" s="11"/>
    </row>
    <row r="21" spans="1:12" s="6" customFormat="1" ht="98.25" hidden="1" customHeight="1" outlineLevel="1" x14ac:dyDescent="0.25">
      <c r="A21" s="13"/>
      <c r="B21" s="9" t="s">
        <v>283</v>
      </c>
      <c r="C21" s="18" t="s">
        <v>214</v>
      </c>
      <c r="D21" s="9" t="s">
        <v>12</v>
      </c>
      <c r="E21" s="20">
        <v>180</v>
      </c>
      <c r="F21" s="11" t="str">
        <f t="shared" si="1"/>
        <v>0</v>
      </c>
      <c r="G21" s="33"/>
      <c r="H21" s="11">
        <f t="shared" si="5"/>
        <v>0</v>
      </c>
      <c r="I21" s="11" t="str">
        <f t="shared" si="2"/>
        <v>0</v>
      </c>
      <c r="J21" s="11"/>
      <c r="K21" s="20" t="str">
        <f t="shared" si="3"/>
        <v>0</v>
      </c>
      <c r="L21" s="11"/>
    </row>
    <row r="22" spans="1:12" s="6" customFormat="1" ht="98.25" hidden="1" customHeight="1" outlineLevel="1" x14ac:dyDescent="0.25">
      <c r="A22" s="13"/>
      <c r="B22" s="9" t="s">
        <v>284</v>
      </c>
      <c r="C22" s="18" t="s">
        <v>214</v>
      </c>
      <c r="D22" s="9" t="s">
        <v>13</v>
      </c>
      <c r="E22" s="20">
        <v>180</v>
      </c>
      <c r="F22" s="11" t="str">
        <f t="shared" si="1"/>
        <v>0</v>
      </c>
      <c r="G22" s="34"/>
      <c r="H22" s="11">
        <f t="shared" si="5"/>
        <v>0</v>
      </c>
      <c r="I22" s="11" t="str">
        <f t="shared" si="2"/>
        <v>0</v>
      </c>
      <c r="J22" s="11"/>
      <c r="K22" s="20" t="str">
        <f t="shared" si="3"/>
        <v>0</v>
      </c>
      <c r="L22" s="11"/>
    </row>
    <row r="23" spans="1:12" s="6" customFormat="1" ht="98.25" hidden="1" customHeight="1" outlineLevel="1" x14ac:dyDescent="0.25">
      <c r="A23" s="13"/>
      <c r="B23" s="9" t="s">
        <v>285</v>
      </c>
      <c r="C23" s="18" t="s">
        <v>214</v>
      </c>
      <c r="D23" s="9" t="s">
        <v>14</v>
      </c>
      <c r="E23" s="20">
        <v>180</v>
      </c>
      <c r="F23" s="11" t="str">
        <f t="shared" si="1"/>
        <v>0</v>
      </c>
      <c r="G23" s="34"/>
      <c r="H23" s="11">
        <f t="shared" si="5"/>
        <v>0</v>
      </c>
      <c r="I23" s="11" t="str">
        <f t="shared" si="2"/>
        <v>0</v>
      </c>
      <c r="J23" s="11"/>
      <c r="K23" s="20" t="str">
        <f t="shared" si="3"/>
        <v>0</v>
      </c>
      <c r="L23" s="11"/>
    </row>
    <row r="24" spans="1:12" s="6" customFormat="1" ht="98.25" hidden="1" customHeight="1" outlineLevel="1" x14ac:dyDescent="0.25">
      <c r="A24" s="13"/>
      <c r="B24" s="9" t="s">
        <v>286</v>
      </c>
      <c r="C24" s="18" t="s">
        <v>214</v>
      </c>
      <c r="D24" s="9" t="s">
        <v>15</v>
      </c>
      <c r="E24" s="20">
        <v>180</v>
      </c>
      <c r="F24" s="11" t="str">
        <f t="shared" si="1"/>
        <v>0</v>
      </c>
      <c r="G24" s="34"/>
      <c r="H24" s="11">
        <f t="shared" si="5"/>
        <v>0</v>
      </c>
      <c r="I24" s="11" t="str">
        <f t="shared" si="2"/>
        <v>0</v>
      </c>
      <c r="J24" s="11"/>
      <c r="K24" s="20" t="str">
        <f t="shared" si="3"/>
        <v>0</v>
      </c>
      <c r="L24" s="11"/>
    </row>
    <row r="25" spans="1:12" s="6" customFormat="1" ht="98.25" hidden="1" customHeight="1" outlineLevel="1" x14ac:dyDescent="0.25">
      <c r="A25" s="13"/>
      <c r="B25" s="9" t="s">
        <v>287</v>
      </c>
      <c r="C25" s="18" t="s">
        <v>214</v>
      </c>
      <c r="D25" s="9" t="s">
        <v>16</v>
      </c>
      <c r="E25" s="20">
        <v>180</v>
      </c>
      <c r="F25" s="11" t="str">
        <f t="shared" si="1"/>
        <v>0</v>
      </c>
      <c r="G25" s="34"/>
      <c r="H25" s="11">
        <f t="shared" si="5"/>
        <v>0</v>
      </c>
      <c r="I25" s="11" t="str">
        <f t="shared" si="2"/>
        <v>0</v>
      </c>
      <c r="J25" s="11"/>
      <c r="K25" s="20" t="str">
        <f t="shared" si="3"/>
        <v>0</v>
      </c>
      <c r="L25" s="11"/>
    </row>
    <row r="26" spans="1:12" s="6" customFormat="1" ht="98.25" hidden="1" customHeight="1" outlineLevel="1" x14ac:dyDescent="0.25">
      <c r="A26" s="13"/>
      <c r="B26" s="9" t="s">
        <v>288</v>
      </c>
      <c r="C26" s="18" t="s">
        <v>214</v>
      </c>
      <c r="D26" s="9" t="s">
        <v>17</v>
      </c>
      <c r="E26" s="20">
        <v>180</v>
      </c>
      <c r="F26" s="11" t="str">
        <f t="shared" si="1"/>
        <v>0</v>
      </c>
      <c r="G26" s="34"/>
      <c r="H26" s="11">
        <f t="shared" si="5"/>
        <v>0</v>
      </c>
      <c r="I26" s="11" t="str">
        <f t="shared" si="2"/>
        <v>0</v>
      </c>
      <c r="J26" s="11"/>
      <c r="K26" s="20" t="str">
        <f t="shared" si="3"/>
        <v>0</v>
      </c>
      <c r="L26" s="11"/>
    </row>
    <row r="27" spans="1:12" s="6" customFormat="1" ht="98.25" hidden="1" customHeight="1" outlineLevel="1" x14ac:dyDescent="0.25">
      <c r="A27" s="13"/>
      <c r="B27" s="9" t="s">
        <v>289</v>
      </c>
      <c r="C27" s="18" t="s">
        <v>214</v>
      </c>
      <c r="D27" s="9" t="s">
        <v>18</v>
      </c>
      <c r="E27" s="20">
        <v>180</v>
      </c>
      <c r="F27" s="11" t="str">
        <f t="shared" si="1"/>
        <v>0</v>
      </c>
      <c r="G27" s="34"/>
      <c r="H27" s="11">
        <f t="shared" si="5"/>
        <v>0</v>
      </c>
      <c r="I27" s="11" t="str">
        <f t="shared" si="2"/>
        <v>0</v>
      </c>
      <c r="J27" s="11"/>
      <c r="K27" s="20" t="str">
        <f t="shared" si="3"/>
        <v>0</v>
      </c>
      <c r="L27" s="11"/>
    </row>
    <row r="28" spans="1:12" s="6" customFormat="1" ht="98.25" hidden="1" customHeight="1" outlineLevel="1" x14ac:dyDescent="0.25">
      <c r="A28" s="13"/>
      <c r="B28" s="9" t="s">
        <v>290</v>
      </c>
      <c r="C28" s="18" t="s">
        <v>214</v>
      </c>
      <c r="D28" s="9" t="s">
        <v>19</v>
      </c>
      <c r="E28" s="20">
        <v>180</v>
      </c>
      <c r="F28" s="11" t="str">
        <f t="shared" si="1"/>
        <v>0</v>
      </c>
      <c r="G28" s="34"/>
      <c r="H28" s="11">
        <f t="shared" si="5"/>
        <v>0</v>
      </c>
      <c r="I28" s="11" t="str">
        <f t="shared" si="2"/>
        <v>0</v>
      </c>
      <c r="J28" s="11"/>
      <c r="K28" s="20" t="str">
        <f t="shared" si="3"/>
        <v>0</v>
      </c>
      <c r="L28" s="11"/>
    </row>
    <row r="29" spans="1:12" s="6" customFormat="1" ht="98.25" hidden="1" customHeight="1" outlineLevel="1" x14ac:dyDescent="0.25">
      <c r="A29" s="13"/>
      <c r="B29" s="9" t="s">
        <v>291</v>
      </c>
      <c r="C29" s="18" t="s">
        <v>214</v>
      </c>
      <c r="D29" s="9" t="s">
        <v>20</v>
      </c>
      <c r="E29" s="20">
        <v>180</v>
      </c>
      <c r="F29" s="11" t="str">
        <f t="shared" si="1"/>
        <v>0</v>
      </c>
      <c r="G29" s="34"/>
      <c r="H29" s="11">
        <f t="shared" si="5"/>
        <v>0</v>
      </c>
      <c r="I29" s="11" t="str">
        <f t="shared" si="2"/>
        <v>0</v>
      </c>
      <c r="J29" s="11"/>
      <c r="K29" s="20" t="str">
        <f t="shared" si="3"/>
        <v>0</v>
      </c>
      <c r="L29" s="11"/>
    </row>
    <row r="30" spans="1:12" s="6" customFormat="1" ht="98.25" hidden="1" customHeight="1" outlineLevel="1" x14ac:dyDescent="0.25">
      <c r="A30" s="13"/>
      <c r="B30" s="9" t="s">
        <v>292</v>
      </c>
      <c r="C30" s="18" t="s">
        <v>214</v>
      </c>
      <c r="D30" s="9" t="s">
        <v>21</v>
      </c>
      <c r="E30" s="20">
        <v>180</v>
      </c>
      <c r="F30" s="11" t="str">
        <f t="shared" si="1"/>
        <v>0</v>
      </c>
      <c r="G30" s="34"/>
      <c r="H30" s="11">
        <f t="shared" si="5"/>
        <v>0</v>
      </c>
      <c r="I30" s="11" t="str">
        <f t="shared" si="2"/>
        <v>0</v>
      </c>
      <c r="J30" s="11"/>
      <c r="K30" s="20" t="str">
        <f t="shared" si="3"/>
        <v>0</v>
      </c>
      <c r="L30" s="11"/>
    </row>
    <row r="31" spans="1:12" s="6" customFormat="1" ht="98.25" hidden="1" customHeight="1" outlineLevel="1" x14ac:dyDescent="0.25">
      <c r="A31" s="13"/>
      <c r="B31" s="9" t="s">
        <v>293</v>
      </c>
      <c r="C31" s="18" t="s">
        <v>214</v>
      </c>
      <c r="D31" s="9" t="s">
        <v>22</v>
      </c>
      <c r="E31" s="20">
        <v>180</v>
      </c>
      <c r="F31" s="11" t="str">
        <f t="shared" si="1"/>
        <v>0</v>
      </c>
      <c r="G31" s="34"/>
      <c r="H31" s="11">
        <f t="shared" si="5"/>
        <v>0</v>
      </c>
      <c r="I31" s="11" t="str">
        <f t="shared" si="2"/>
        <v>0</v>
      </c>
      <c r="J31" s="11"/>
      <c r="K31" s="20" t="str">
        <f t="shared" si="3"/>
        <v>0</v>
      </c>
      <c r="L31" s="11"/>
    </row>
    <row r="32" spans="1:12" s="6" customFormat="1" ht="98.25" hidden="1" customHeight="1" outlineLevel="1" x14ac:dyDescent="0.25">
      <c r="A32" s="13"/>
      <c r="B32" s="9" t="s">
        <v>294</v>
      </c>
      <c r="C32" s="18" t="s">
        <v>214</v>
      </c>
      <c r="D32" s="9" t="s">
        <v>23</v>
      </c>
      <c r="E32" s="20">
        <v>180</v>
      </c>
      <c r="F32" s="11" t="str">
        <f t="shared" si="1"/>
        <v>0</v>
      </c>
      <c r="G32" s="34"/>
      <c r="H32" s="11">
        <f t="shared" si="5"/>
        <v>0</v>
      </c>
      <c r="I32" s="11" t="str">
        <f t="shared" si="2"/>
        <v>0</v>
      </c>
      <c r="J32" s="11"/>
      <c r="K32" s="20" t="str">
        <f t="shared" si="3"/>
        <v>0</v>
      </c>
      <c r="L32" s="11"/>
    </row>
    <row r="33" spans="1:12" s="6" customFormat="1" ht="98.25" hidden="1" customHeight="1" outlineLevel="1" x14ac:dyDescent="0.25">
      <c r="A33" s="13"/>
      <c r="B33" s="9" t="s">
        <v>295</v>
      </c>
      <c r="C33" s="18" t="s">
        <v>214</v>
      </c>
      <c r="D33" s="9" t="s">
        <v>24</v>
      </c>
      <c r="E33" s="20">
        <v>180</v>
      </c>
      <c r="F33" s="11" t="str">
        <f t="shared" si="1"/>
        <v>0</v>
      </c>
      <c r="G33" s="34"/>
      <c r="H33" s="11">
        <f t="shared" si="5"/>
        <v>0</v>
      </c>
      <c r="I33" s="11" t="str">
        <f t="shared" si="2"/>
        <v>0</v>
      </c>
      <c r="J33" s="11"/>
      <c r="K33" s="20" t="str">
        <f t="shared" si="3"/>
        <v>0</v>
      </c>
      <c r="L33" s="11"/>
    </row>
    <row r="34" spans="1:12" s="6" customFormat="1" ht="98.25" hidden="1" customHeight="1" outlineLevel="1" x14ac:dyDescent="0.25">
      <c r="A34" s="13"/>
      <c r="B34" s="9" t="s">
        <v>296</v>
      </c>
      <c r="C34" s="18" t="s">
        <v>214</v>
      </c>
      <c r="D34" s="9" t="s">
        <v>25</v>
      </c>
      <c r="E34" s="20">
        <v>180</v>
      </c>
      <c r="F34" s="11" t="str">
        <f t="shared" si="1"/>
        <v>0</v>
      </c>
      <c r="G34" s="34"/>
      <c r="H34" s="11">
        <f t="shared" si="5"/>
        <v>0</v>
      </c>
      <c r="I34" s="11" t="str">
        <f t="shared" si="2"/>
        <v>0</v>
      </c>
      <c r="J34" s="11"/>
      <c r="K34" s="20" t="str">
        <f t="shared" si="3"/>
        <v>0</v>
      </c>
      <c r="L34" s="11"/>
    </row>
    <row r="35" spans="1:12" s="6" customFormat="1" ht="98.25" hidden="1" customHeight="1" outlineLevel="1" x14ac:dyDescent="0.25">
      <c r="A35" s="13"/>
      <c r="B35" s="9" t="s">
        <v>297</v>
      </c>
      <c r="C35" s="18" t="s">
        <v>214</v>
      </c>
      <c r="D35" s="9" t="s">
        <v>26</v>
      </c>
      <c r="E35" s="20">
        <v>180</v>
      </c>
      <c r="F35" s="11" t="str">
        <f t="shared" si="1"/>
        <v>0</v>
      </c>
      <c r="G35" s="34"/>
      <c r="H35" s="11">
        <f t="shared" si="5"/>
        <v>0</v>
      </c>
      <c r="I35" s="11" t="str">
        <f t="shared" si="2"/>
        <v>0</v>
      </c>
      <c r="J35" s="11"/>
      <c r="K35" s="20" t="str">
        <f t="shared" si="3"/>
        <v>0</v>
      </c>
      <c r="L35" s="11"/>
    </row>
    <row r="36" spans="1:12" s="6" customFormat="1" ht="98.25" hidden="1" customHeight="1" outlineLevel="1" x14ac:dyDescent="0.25">
      <c r="A36" s="13"/>
      <c r="B36" s="9" t="s">
        <v>298</v>
      </c>
      <c r="C36" s="18" t="s">
        <v>214</v>
      </c>
      <c r="D36" s="9" t="s">
        <v>27</v>
      </c>
      <c r="E36" s="20">
        <v>180</v>
      </c>
      <c r="F36" s="11" t="str">
        <f t="shared" si="1"/>
        <v>0</v>
      </c>
      <c r="G36" s="34"/>
      <c r="H36" s="11">
        <f t="shared" si="5"/>
        <v>0</v>
      </c>
      <c r="I36" s="11" t="str">
        <f t="shared" si="2"/>
        <v>0</v>
      </c>
      <c r="J36" s="11"/>
      <c r="K36" s="20" t="str">
        <f t="shared" si="3"/>
        <v>0</v>
      </c>
      <c r="L36" s="11"/>
    </row>
    <row r="37" spans="1:12" s="6" customFormat="1" ht="98.25" hidden="1" customHeight="1" outlineLevel="1" x14ac:dyDescent="0.25">
      <c r="A37" s="13"/>
      <c r="B37" s="9" t="s">
        <v>299</v>
      </c>
      <c r="C37" s="18" t="s">
        <v>214</v>
      </c>
      <c r="D37" s="9" t="s">
        <v>28</v>
      </c>
      <c r="E37" s="20">
        <v>180</v>
      </c>
      <c r="F37" s="11" t="str">
        <f t="shared" si="1"/>
        <v>0</v>
      </c>
      <c r="G37" s="34"/>
      <c r="H37" s="11">
        <f t="shared" si="5"/>
        <v>0</v>
      </c>
      <c r="I37" s="11" t="str">
        <f t="shared" si="2"/>
        <v>0</v>
      </c>
      <c r="J37" s="11"/>
      <c r="K37" s="20" t="str">
        <f t="shared" si="3"/>
        <v>0</v>
      </c>
      <c r="L37" s="11"/>
    </row>
    <row r="38" spans="1:12" s="6" customFormat="1" ht="98.25" hidden="1" customHeight="1" outlineLevel="1" x14ac:dyDescent="0.25">
      <c r="A38" s="13"/>
      <c r="B38" s="9" t="s">
        <v>300</v>
      </c>
      <c r="C38" s="18" t="s">
        <v>214</v>
      </c>
      <c r="D38" s="9" t="s">
        <v>29</v>
      </c>
      <c r="E38" s="20">
        <v>180</v>
      </c>
      <c r="F38" s="11" t="str">
        <f t="shared" si="1"/>
        <v>0</v>
      </c>
      <c r="G38" s="34"/>
      <c r="H38" s="11">
        <f t="shared" si="5"/>
        <v>0</v>
      </c>
      <c r="I38" s="11" t="str">
        <f t="shared" si="2"/>
        <v>0</v>
      </c>
      <c r="J38" s="11"/>
      <c r="K38" s="20" t="str">
        <f t="shared" si="3"/>
        <v>0</v>
      </c>
      <c r="L38" s="11"/>
    </row>
    <row r="39" spans="1:12" s="6" customFormat="1" ht="98.25" hidden="1" customHeight="1" outlineLevel="1" x14ac:dyDescent="0.25">
      <c r="A39" s="13"/>
      <c r="B39" s="9" t="s">
        <v>301</v>
      </c>
      <c r="C39" s="18" t="s">
        <v>214</v>
      </c>
      <c r="D39" s="9" t="s">
        <v>30</v>
      </c>
      <c r="E39" s="20">
        <v>180</v>
      </c>
      <c r="F39" s="11" t="str">
        <f t="shared" si="1"/>
        <v>0</v>
      </c>
      <c r="G39" s="34"/>
      <c r="H39" s="11">
        <f t="shared" si="5"/>
        <v>0</v>
      </c>
      <c r="I39" s="11" t="str">
        <f t="shared" si="2"/>
        <v>0</v>
      </c>
      <c r="J39" s="11"/>
      <c r="K39" s="20" t="str">
        <f t="shared" si="3"/>
        <v>0</v>
      </c>
      <c r="L39" s="11"/>
    </row>
    <row r="40" spans="1:12" s="6" customFormat="1" ht="98.25" hidden="1" customHeight="1" outlineLevel="1" x14ac:dyDescent="0.25">
      <c r="A40" s="13"/>
      <c r="B40" s="9" t="s">
        <v>302</v>
      </c>
      <c r="C40" s="18" t="s">
        <v>214</v>
      </c>
      <c r="D40" s="9" t="s">
        <v>31</v>
      </c>
      <c r="E40" s="20">
        <v>180</v>
      </c>
      <c r="F40" s="11" t="str">
        <f t="shared" si="1"/>
        <v>0</v>
      </c>
      <c r="G40" s="34"/>
      <c r="H40" s="11">
        <f t="shared" si="5"/>
        <v>0</v>
      </c>
      <c r="I40" s="11" t="str">
        <f t="shared" si="2"/>
        <v>0</v>
      </c>
      <c r="J40" s="11"/>
      <c r="K40" s="20" t="str">
        <f t="shared" si="3"/>
        <v>0</v>
      </c>
      <c r="L40" s="11"/>
    </row>
    <row r="41" spans="1:12" s="6" customFormat="1" ht="98.25" hidden="1" customHeight="1" outlineLevel="1" x14ac:dyDescent="0.25">
      <c r="A41" s="13"/>
      <c r="B41" s="9" t="s">
        <v>303</v>
      </c>
      <c r="C41" s="18" t="s">
        <v>214</v>
      </c>
      <c r="D41" s="9" t="s">
        <v>32</v>
      </c>
      <c r="E41" s="20">
        <v>180</v>
      </c>
      <c r="F41" s="11" t="str">
        <f t="shared" si="1"/>
        <v>0</v>
      </c>
      <c r="G41" s="34"/>
      <c r="H41" s="11">
        <f t="shared" si="5"/>
        <v>0</v>
      </c>
      <c r="I41" s="11" t="str">
        <f t="shared" si="2"/>
        <v>0</v>
      </c>
      <c r="J41" s="11"/>
      <c r="K41" s="20" t="str">
        <f t="shared" si="3"/>
        <v>0</v>
      </c>
      <c r="L41" s="11"/>
    </row>
    <row r="42" spans="1:12" s="6" customFormat="1" ht="98.25" hidden="1" customHeight="1" outlineLevel="1" x14ac:dyDescent="0.25">
      <c r="A42" s="13"/>
      <c r="B42" s="9" t="s">
        <v>304</v>
      </c>
      <c r="C42" s="18" t="s">
        <v>214</v>
      </c>
      <c r="D42" s="9" t="s">
        <v>33</v>
      </c>
      <c r="E42" s="20">
        <v>180</v>
      </c>
      <c r="F42" s="11" t="str">
        <f t="shared" si="1"/>
        <v>0</v>
      </c>
      <c r="G42" s="34"/>
      <c r="H42" s="11">
        <f t="shared" ref="H42:H73" si="6">E42*G42</f>
        <v>0</v>
      </c>
      <c r="I42" s="11" t="str">
        <f t="shared" si="2"/>
        <v>0</v>
      </c>
      <c r="J42" s="11"/>
      <c r="K42" s="20" t="str">
        <f t="shared" si="3"/>
        <v>0</v>
      </c>
      <c r="L42" s="11"/>
    </row>
    <row r="43" spans="1:12" s="6" customFormat="1" ht="98.25" hidden="1" customHeight="1" outlineLevel="1" x14ac:dyDescent="0.25">
      <c r="A43" s="13"/>
      <c r="B43" s="9" t="s">
        <v>305</v>
      </c>
      <c r="C43" s="18" t="s">
        <v>214</v>
      </c>
      <c r="D43" s="9" t="s">
        <v>34</v>
      </c>
      <c r="E43" s="20">
        <v>180</v>
      </c>
      <c r="F43" s="11" t="str">
        <f t="shared" si="1"/>
        <v>0</v>
      </c>
      <c r="G43" s="34"/>
      <c r="H43" s="11">
        <f t="shared" si="6"/>
        <v>0</v>
      </c>
      <c r="I43" s="11" t="str">
        <f t="shared" si="2"/>
        <v>0</v>
      </c>
      <c r="J43" s="11"/>
      <c r="K43" s="20" t="str">
        <f t="shared" si="3"/>
        <v>0</v>
      </c>
      <c r="L43" s="11"/>
    </row>
    <row r="44" spans="1:12" s="6" customFormat="1" ht="98.25" hidden="1" customHeight="1" outlineLevel="1" x14ac:dyDescent="0.25">
      <c r="A44" s="13"/>
      <c r="B44" s="9" t="s">
        <v>306</v>
      </c>
      <c r="C44" s="18" t="s">
        <v>214</v>
      </c>
      <c r="D44" s="9" t="s">
        <v>35</v>
      </c>
      <c r="E44" s="20">
        <v>180</v>
      </c>
      <c r="F44" s="11" t="str">
        <f t="shared" si="1"/>
        <v>0</v>
      </c>
      <c r="G44" s="34"/>
      <c r="H44" s="11">
        <f t="shared" si="6"/>
        <v>0</v>
      </c>
      <c r="I44" s="11" t="str">
        <f t="shared" si="2"/>
        <v>0</v>
      </c>
      <c r="J44" s="11"/>
      <c r="K44" s="20" t="str">
        <f t="shared" si="3"/>
        <v>0</v>
      </c>
      <c r="L44" s="11"/>
    </row>
    <row r="45" spans="1:12" s="6" customFormat="1" ht="98.25" hidden="1" customHeight="1" outlineLevel="1" x14ac:dyDescent="0.25">
      <c r="A45" s="13"/>
      <c r="B45" s="9" t="s">
        <v>307</v>
      </c>
      <c r="C45" s="18" t="s">
        <v>214</v>
      </c>
      <c r="D45" s="9" t="s">
        <v>36</v>
      </c>
      <c r="E45" s="20">
        <v>180</v>
      </c>
      <c r="F45" s="11" t="str">
        <f t="shared" si="1"/>
        <v>0</v>
      </c>
      <c r="G45" s="34"/>
      <c r="H45" s="11">
        <f t="shared" si="6"/>
        <v>0</v>
      </c>
      <c r="I45" s="11" t="str">
        <f t="shared" si="2"/>
        <v>0</v>
      </c>
      <c r="J45" s="11"/>
      <c r="K45" s="20" t="str">
        <f t="shared" si="3"/>
        <v>0</v>
      </c>
      <c r="L45" s="11"/>
    </row>
    <row r="46" spans="1:12" s="6" customFormat="1" ht="98.25" hidden="1" customHeight="1" outlineLevel="1" x14ac:dyDescent="0.25">
      <c r="A46" s="13"/>
      <c r="B46" s="9" t="s">
        <v>308</v>
      </c>
      <c r="C46" s="18" t="s">
        <v>214</v>
      </c>
      <c r="D46" s="9" t="s">
        <v>37</v>
      </c>
      <c r="E46" s="20">
        <v>180</v>
      </c>
      <c r="F46" s="11" t="str">
        <f t="shared" si="1"/>
        <v>0</v>
      </c>
      <c r="G46" s="34"/>
      <c r="H46" s="11">
        <f t="shared" si="6"/>
        <v>0</v>
      </c>
      <c r="I46" s="11" t="str">
        <f t="shared" si="2"/>
        <v>0</v>
      </c>
      <c r="J46" s="11"/>
      <c r="K46" s="20" t="str">
        <f t="shared" si="3"/>
        <v>0</v>
      </c>
      <c r="L46" s="11"/>
    </row>
    <row r="47" spans="1:12" s="6" customFormat="1" ht="98.25" hidden="1" customHeight="1" outlineLevel="1" x14ac:dyDescent="0.25">
      <c r="A47" s="13"/>
      <c r="B47" s="9" t="s">
        <v>309</v>
      </c>
      <c r="C47" s="18" t="s">
        <v>214</v>
      </c>
      <c r="D47" s="9" t="s">
        <v>38</v>
      </c>
      <c r="E47" s="20">
        <v>180</v>
      </c>
      <c r="F47" s="11" t="str">
        <f t="shared" si="1"/>
        <v>0</v>
      </c>
      <c r="G47" s="34"/>
      <c r="H47" s="11">
        <f t="shared" si="6"/>
        <v>0</v>
      </c>
      <c r="I47" s="11" t="str">
        <f t="shared" si="2"/>
        <v>0</v>
      </c>
      <c r="J47" s="11"/>
      <c r="K47" s="20" t="str">
        <f t="shared" si="3"/>
        <v>0</v>
      </c>
      <c r="L47" s="11"/>
    </row>
    <row r="48" spans="1:12" s="6" customFormat="1" ht="98.25" hidden="1" customHeight="1" outlineLevel="1" x14ac:dyDescent="0.25">
      <c r="A48" s="13"/>
      <c r="B48" s="9" t="s">
        <v>310</v>
      </c>
      <c r="C48" s="18" t="s">
        <v>214</v>
      </c>
      <c r="D48" s="9" t="s">
        <v>39</v>
      </c>
      <c r="E48" s="20">
        <v>180</v>
      </c>
      <c r="F48" s="11" t="str">
        <f t="shared" si="1"/>
        <v>0</v>
      </c>
      <c r="G48" s="34"/>
      <c r="H48" s="11">
        <f t="shared" si="6"/>
        <v>0</v>
      </c>
      <c r="I48" s="11" t="str">
        <f t="shared" si="2"/>
        <v>0</v>
      </c>
      <c r="J48" s="11"/>
      <c r="K48" s="20" t="str">
        <f t="shared" si="3"/>
        <v>0</v>
      </c>
      <c r="L48" s="11"/>
    </row>
    <row r="49" spans="1:12" s="6" customFormat="1" ht="98.25" hidden="1" customHeight="1" outlineLevel="1" x14ac:dyDescent="0.25">
      <c r="A49" s="13"/>
      <c r="B49" s="9" t="s">
        <v>311</v>
      </c>
      <c r="C49" s="18" t="s">
        <v>214</v>
      </c>
      <c r="D49" s="9" t="s">
        <v>40</v>
      </c>
      <c r="E49" s="20">
        <v>180</v>
      </c>
      <c r="F49" s="11" t="str">
        <f t="shared" si="1"/>
        <v>0</v>
      </c>
      <c r="G49" s="34"/>
      <c r="H49" s="11">
        <f t="shared" si="6"/>
        <v>0</v>
      </c>
      <c r="I49" s="11" t="str">
        <f t="shared" si="2"/>
        <v>0</v>
      </c>
      <c r="J49" s="11"/>
      <c r="K49" s="20" t="str">
        <f t="shared" si="3"/>
        <v>0</v>
      </c>
      <c r="L49" s="11"/>
    </row>
    <row r="50" spans="1:12" s="6" customFormat="1" ht="98.25" hidden="1" customHeight="1" outlineLevel="1" x14ac:dyDescent="0.25">
      <c r="A50" s="13"/>
      <c r="B50" s="9" t="s">
        <v>312</v>
      </c>
      <c r="C50" s="18" t="s">
        <v>214</v>
      </c>
      <c r="D50" s="9" t="s">
        <v>41</v>
      </c>
      <c r="E50" s="20">
        <v>180</v>
      </c>
      <c r="F50" s="11" t="str">
        <f t="shared" si="1"/>
        <v>0</v>
      </c>
      <c r="G50" s="34"/>
      <c r="H50" s="11">
        <f t="shared" si="6"/>
        <v>0</v>
      </c>
      <c r="I50" s="11" t="str">
        <f t="shared" si="2"/>
        <v>0</v>
      </c>
      <c r="J50" s="11"/>
      <c r="K50" s="20" t="str">
        <f t="shared" si="3"/>
        <v>0</v>
      </c>
      <c r="L50" s="11"/>
    </row>
    <row r="51" spans="1:12" s="6" customFormat="1" ht="98.25" hidden="1" customHeight="1" outlineLevel="1" x14ac:dyDescent="0.25">
      <c r="A51" s="13"/>
      <c r="B51" s="9" t="s">
        <v>313</v>
      </c>
      <c r="C51" s="18" t="s">
        <v>214</v>
      </c>
      <c r="D51" s="9" t="s">
        <v>42</v>
      </c>
      <c r="E51" s="20">
        <v>180</v>
      </c>
      <c r="F51" s="11" t="str">
        <f t="shared" si="1"/>
        <v>0</v>
      </c>
      <c r="G51" s="34"/>
      <c r="H51" s="11">
        <f t="shared" si="6"/>
        <v>0</v>
      </c>
      <c r="I51" s="11" t="str">
        <f t="shared" si="2"/>
        <v>0</v>
      </c>
      <c r="J51" s="11"/>
      <c r="K51" s="20" t="str">
        <f t="shared" si="3"/>
        <v>0</v>
      </c>
      <c r="L51" s="11"/>
    </row>
    <row r="52" spans="1:12" ht="98.25" hidden="1" customHeight="1" outlineLevel="1" x14ac:dyDescent="0.25">
      <c r="A52" s="13"/>
      <c r="B52" s="9" t="s">
        <v>314</v>
      </c>
      <c r="C52" s="18" t="s">
        <v>214</v>
      </c>
      <c r="D52" s="9" t="s">
        <v>43</v>
      </c>
      <c r="E52" s="20">
        <v>180</v>
      </c>
      <c r="F52" s="11" t="str">
        <f t="shared" si="1"/>
        <v>0</v>
      </c>
      <c r="G52" s="34"/>
      <c r="H52" s="11">
        <f t="shared" si="6"/>
        <v>0</v>
      </c>
      <c r="I52" s="11" t="str">
        <f t="shared" si="2"/>
        <v>0</v>
      </c>
      <c r="J52" s="11"/>
      <c r="K52" s="20" t="str">
        <f t="shared" si="3"/>
        <v>0</v>
      </c>
      <c r="L52" s="11"/>
    </row>
    <row r="53" spans="1:12" ht="98.25" hidden="1" customHeight="1" outlineLevel="1" x14ac:dyDescent="0.25">
      <c r="A53" s="13"/>
      <c r="B53" s="9" t="s">
        <v>315</v>
      </c>
      <c r="C53" s="18" t="s">
        <v>214</v>
      </c>
      <c r="D53" s="9" t="s">
        <v>44</v>
      </c>
      <c r="E53" s="20">
        <v>180</v>
      </c>
      <c r="F53" s="11" t="str">
        <f t="shared" si="1"/>
        <v>0</v>
      </c>
      <c r="G53" s="34"/>
      <c r="H53" s="11">
        <f t="shared" si="6"/>
        <v>0</v>
      </c>
      <c r="I53" s="11" t="str">
        <f t="shared" si="2"/>
        <v>0</v>
      </c>
      <c r="J53" s="11"/>
      <c r="K53" s="20" t="str">
        <f t="shared" si="3"/>
        <v>0</v>
      </c>
      <c r="L53" s="11"/>
    </row>
    <row r="54" spans="1:12" ht="98.25" hidden="1" customHeight="1" outlineLevel="1" x14ac:dyDescent="0.25">
      <c r="A54" s="13"/>
      <c r="B54" s="9" t="s">
        <v>316</v>
      </c>
      <c r="C54" s="18" t="s">
        <v>214</v>
      </c>
      <c r="D54" s="9" t="s">
        <v>45</v>
      </c>
      <c r="E54" s="20">
        <v>180</v>
      </c>
      <c r="F54" s="11" t="str">
        <f t="shared" si="1"/>
        <v>0</v>
      </c>
      <c r="G54" s="34"/>
      <c r="H54" s="11">
        <f t="shared" si="6"/>
        <v>0</v>
      </c>
      <c r="I54" s="11" t="str">
        <f t="shared" si="2"/>
        <v>0</v>
      </c>
      <c r="J54" s="11"/>
      <c r="K54" s="20" t="str">
        <f t="shared" si="3"/>
        <v>0</v>
      </c>
      <c r="L54" s="11"/>
    </row>
    <row r="55" spans="1:12" ht="98.25" hidden="1" customHeight="1" outlineLevel="1" x14ac:dyDescent="0.25">
      <c r="A55" s="13"/>
      <c r="B55" s="9" t="s">
        <v>317</v>
      </c>
      <c r="C55" s="18" t="s">
        <v>214</v>
      </c>
      <c r="D55" s="9" t="s">
        <v>46</v>
      </c>
      <c r="E55" s="20">
        <v>180</v>
      </c>
      <c r="F55" s="11" t="str">
        <f t="shared" si="1"/>
        <v>0</v>
      </c>
      <c r="G55" s="34"/>
      <c r="H55" s="11">
        <f t="shared" si="6"/>
        <v>0</v>
      </c>
      <c r="I55" s="11" t="str">
        <f t="shared" si="2"/>
        <v>0</v>
      </c>
      <c r="J55" s="11"/>
      <c r="K55" s="20" t="str">
        <f t="shared" si="3"/>
        <v>0</v>
      </c>
      <c r="L55" s="11"/>
    </row>
    <row r="56" spans="1:12" ht="98.25" hidden="1" customHeight="1" outlineLevel="1" x14ac:dyDescent="0.25">
      <c r="A56" s="13"/>
      <c r="B56" s="9" t="s">
        <v>318</v>
      </c>
      <c r="C56" s="18" t="s">
        <v>214</v>
      </c>
      <c r="D56" s="9" t="s">
        <v>47</v>
      </c>
      <c r="E56" s="20">
        <v>180</v>
      </c>
      <c r="F56" s="11" t="str">
        <f t="shared" si="1"/>
        <v>0</v>
      </c>
      <c r="G56" s="34"/>
      <c r="H56" s="11">
        <f t="shared" si="6"/>
        <v>0</v>
      </c>
      <c r="I56" s="11" t="str">
        <f t="shared" si="2"/>
        <v>0</v>
      </c>
      <c r="J56" s="11"/>
      <c r="K56" s="20" t="str">
        <f t="shared" si="3"/>
        <v>0</v>
      </c>
      <c r="L56" s="11"/>
    </row>
    <row r="57" spans="1:12" ht="98.25" hidden="1" customHeight="1" outlineLevel="1" x14ac:dyDescent="0.25">
      <c r="A57" s="13"/>
      <c r="B57" s="9" t="s">
        <v>319</v>
      </c>
      <c r="C57" s="18" t="s">
        <v>214</v>
      </c>
      <c r="D57" s="9" t="s">
        <v>48</v>
      </c>
      <c r="E57" s="20">
        <v>180</v>
      </c>
      <c r="F57" s="11" t="str">
        <f t="shared" si="1"/>
        <v>0</v>
      </c>
      <c r="G57" s="34"/>
      <c r="H57" s="11">
        <f t="shared" si="6"/>
        <v>0</v>
      </c>
      <c r="I57" s="11" t="str">
        <f t="shared" si="2"/>
        <v>0</v>
      </c>
      <c r="J57" s="11"/>
      <c r="K57" s="20" t="str">
        <f t="shared" si="3"/>
        <v>0</v>
      </c>
      <c r="L57" s="11"/>
    </row>
    <row r="58" spans="1:12" s="6" customFormat="1" ht="98.25" hidden="1" customHeight="1" outlineLevel="1" x14ac:dyDescent="0.25">
      <c r="A58" s="13"/>
      <c r="B58" s="9" t="s">
        <v>320</v>
      </c>
      <c r="C58" s="18" t="s">
        <v>214</v>
      </c>
      <c r="D58" s="9" t="s">
        <v>49</v>
      </c>
      <c r="E58" s="20">
        <v>180</v>
      </c>
      <c r="F58" s="11" t="str">
        <f t="shared" si="1"/>
        <v>0</v>
      </c>
      <c r="G58" s="34"/>
      <c r="H58" s="11">
        <f t="shared" si="6"/>
        <v>0</v>
      </c>
      <c r="I58" s="11" t="str">
        <f t="shared" si="2"/>
        <v>0</v>
      </c>
      <c r="J58" s="11"/>
      <c r="K58" s="20" t="str">
        <f t="shared" si="3"/>
        <v>0</v>
      </c>
      <c r="L58" s="11"/>
    </row>
    <row r="59" spans="1:12" s="6" customFormat="1" ht="98.25" hidden="1" customHeight="1" outlineLevel="1" x14ac:dyDescent="0.25">
      <c r="A59" s="13"/>
      <c r="B59" s="9" t="s">
        <v>321</v>
      </c>
      <c r="C59" s="18" t="s">
        <v>214</v>
      </c>
      <c r="D59" s="9" t="s">
        <v>50</v>
      </c>
      <c r="E59" s="20">
        <v>180</v>
      </c>
      <c r="F59" s="11" t="str">
        <f t="shared" si="1"/>
        <v>0</v>
      </c>
      <c r="G59" s="34"/>
      <c r="H59" s="11">
        <f t="shared" si="6"/>
        <v>0</v>
      </c>
      <c r="I59" s="11" t="str">
        <f t="shared" si="2"/>
        <v>0</v>
      </c>
      <c r="J59" s="11"/>
      <c r="K59" s="20" t="str">
        <f t="shared" si="3"/>
        <v>0</v>
      </c>
      <c r="L59" s="11"/>
    </row>
    <row r="60" spans="1:12" s="6" customFormat="1" ht="98.25" hidden="1" customHeight="1" outlineLevel="1" x14ac:dyDescent="0.25">
      <c r="A60" s="13"/>
      <c r="B60" s="9" t="s">
        <v>322</v>
      </c>
      <c r="C60" s="18" t="s">
        <v>214</v>
      </c>
      <c r="D60" s="9" t="s">
        <v>51</v>
      </c>
      <c r="E60" s="20">
        <v>180</v>
      </c>
      <c r="F60" s="11" t="str">
        <f t="shared" si="1"/>
        <v>0</v>
      </c>
      <c r="G60" s="34"/>
      <c r="H60" s="11">
        <f t="shared" si="6"/>
        <v>0</v>
      </c>
      <c r="I60" s="11" t="str">
        <f t="shared" si="2"/>
        <v>0</v>
      </c>
      <c r="J60" s="11"/>
      <c r="K60" s="20" t="str">
        <f t="shared" si="3"/>
        <v>0</v>
      </c>
      <c r="L60" s="11"/>
    </row>
    <row r="61" spans="1:12" s="6" customFormat="1" ht="98.25" hidden="1" customHeight="1" outlineLevel="1" x14ac:dyDescent="0.25">
      <c r="A61" s="13"/>
      <c r="B61" s="9" t="s">
        <v>323</v>
      </c>
      <c r="C61" s="18" t="s">
        <v>214</v>
      </c>
      <c r="D61" s="9" t="s">
        <v>52</v>
      </c>
      <c r="E61" s="20">
        <v>180</v>
      </c>
      <c r="F61" s="11" t="str">
        <f t="shared" si="1"/>
        <v>0</v>
      </c>
      <c r="G61" s="34"/>
      <c r="H61" s="11">
        <f t="shared" si="6"/>
        <v>0</v>
      </c>
      <c r="I61" s="11" t="str">
        <f t="shared" si="2"/>
        <v>0</v>
      </c>
      <c r="J61" s="11"/>
      <c r="K61" s="20" t="str">
        <f t="shared" si="3"/>
        <v>0</v>
      </c>
      <c r="L61" s="11"/>
    </row>
    <row r="62" spans="1:12" s="6" customFormat="1" ht="98.25" hidden="1" customHeight="1" outlineLevel="1" x14ac:dyDescent="0.25">
      <c r="A62" s="13"/>
      <c r="B62" s="9" t="s">
        <v>324</v>
      </c>
      <c r="C62" s="18" t="s">
        <v>214</v>
      </c>
      <c r="D62" s="9" t="s">
        <v>53</v>
      </c>
      <c r="E62" s="20">
        <v>180</v>
      </c>
      <c r="F62" s="11" t="str">
        <f t="shared" si="1"/>
        <v>0</v>
      </c>
      <c r="G62" s="34"/>
      <c r="H62" s="11">
        <f t="shared" si="6"/>
        <v>0</v>
      </c>
      <c r="I62" s="11" t="str">
        <f t="shared" si="2"/>
        <v>0</v>
      </c>
      <c r="J62" s="11"/>
      <c r="K62" s="20" t="str">
        <f t="shared" si="3"/>
        <v>0</v>
      </c>
      <c r="L62" s="11"/>
    </row>
    <row r="63" spans="1:12" s="6" customFormat="1" ht="98.25" hidden="1" customHeight="1" outlineLevel="1" x14ac:dyDescent="0.25">
      <c r="A63" s="13"/>
      <c r="B63" s="9" t="s">
        <v>325</v>
      </c>
      <c r="C63" s="18" t="s">
        <v>214</v>
      </c>
      <c r="D63" s="9" t="s">
        <v>54</v>
      </c>
      <c r="E63" s="20">
        <v>180</v>
      </c>
      <c r="F63" s="11" t="str">
        <f t="shared" si="1"/>
        <v>0</v>
      </c>
      <c r="G63" s="34"/>
      <c r="H63" s="11">
        <f t="shared" si="6"/>
        <v>0</v>
      </c>
      <c r="I63" s="11" t="str">
        <f t="shared" si="2"/>
        <v>0</v>
      </c>
      <c r="J63" s="11"/>
      <c r="K63" s="20" t="str">
        <f t="shared" si="3"/>
        <v>0</v>
      </c>
      <c r="L63" s="11"/>
    </row>
    <row r="64" spans="1:12" s="6" customFormat="1" ht="98.25" hidden="1" customHeight="1" outlineLevel="1" x14ac:dyDescent="0.25">
      <c r="A64" s="13"/>
      <c r="B64" s="9" t="s">
        <v>326</v>
      </c>
      <c r="C64" s="18" t="s">
        <v>214</v>
      </c>
      <c r="D64" s="9" t="s">
        <v>56</v>
      </c>
      <c r="E64" s="20">
        <v>180</v>
      </c>
      <c r="F64" s="11" t="str">
        <f t="shared" si="1"/>
        <v>0</v>
      </c>
      <c r="G64" s="34"/>
      <c r="H64" s="11">
        <f t="shared" si="6"/>
        <v>0</v>
      </c>
      <c r="I64" s="11" t="str">
        <f t="shared" si="2"/>
        <v>0</v>
      </c>
      <c r="J64" s="11"/>
      <c r="K64" s="20" t="str">
        <f t="shared" si="3"/>
        <v>0</v>
      </c>
      <c r="L64" s="11"/>
    </row>
    <row r="65" spans="1:12" s="6" customFormat="1" ht="98.25" hidden="1" customHeight="1" outlineLevel="1" x14ac:dyDescent="0.25">
      <c r="A65" s="13"/>
      <c r="B65" s="9" t="s">
        <v>327</v>
      </c>
      <c r="C65" s="18" t="s">
        <v>214</v>
      </c>
      <c r="D65" s="9" t="s">
        <v>57</v>
      </c>
      <c r="E65" s="20">
        <v>180</v>
      </c>
      <c r="F65" s="11" t="str">
        <f t="shared" si="1"/>
        <v>0</v>
      </c>
      <c r="G65" s="34"/>
      <c r="H65" s="11">
        <f t="shared" si="6"/>
        <v>0</v>
      </c>
      <c r="I65" s="11" t="str">
        <f t="shared" si="2"/>
        <v>0</v>
      </c>
      <c r="J65" s="11"/>
      <c r="K65" s="20" t="str">
        <f t="shared" si="3"/>
        <v>0</v>
      </c>
      <c r="L65" s="11"/>
    </row>
    <row r="66" spans="1:12" s="6" customFormat="1" ht="98.25" hidden="1" customHeight="1" outlineLevel="1" x14ac:dyDescent="0.25">
      <c r="A66" s="13"/>
      <c r="B66" s="9" t="s">
        <v>328</v>
      </c>
      <c r="C66" s="18" t="s">
        <v>214</v>
      </c>
      <c r="D66" s="9" t="s">
        <v>58</v>
      </c>
      <c r="E66" s="20">
        <v>180</v>
      </c>
      <c r="F66" s="11" t="str">
        <f t="shared" si="1"/>
        <v>0</v>
      </c>
      <c r="G66" s="34"/>
      <c r="H66" s="11">
        <f t="shared" si="6"/>
        <v>0</v>
      </c>
      <c r="I66" s="11" t="str">
        <f t="shared" si="2"/>
        <v>0</v>
      </c>
      <c r="J66" s="11"/>
      <c r="K66" s="20" t="str">
        <f t="shared" si="3"/>
        <v>0</v>
      </c>
      <c r="L66" s="11"/>
    </row>
    <row r="67" spans="1:12" s="6" customFormat="1" ht="98.25" hidden="1" customHeight="1" outlineLevel="1" x14ac:dyDescent="0.25">
      <c r="A67" s="13"/>
      <c r="B67" s="9" t="s">
        <v>329</v>
      </c>
      <c r="C67" s="18" t="s">
        <v>214</v>
      </c>
      <c r="D67" s="9" t="s">
        <v>59</v>
      </c>
      <c r="E67" s="20">
        <v>180</v>
      </c>
      <c r="F67" s="11" t="str">
        <f t="shared" si="1"/>
        <v>0</v>
      </c>
      <c r="G67" s="34"/>
      <c r="H67" s="11">
        <f t="shared" si="6"/>
        <v>0</v>
      </c>
      <c r="I67" s="11" t="str">
        <f t="shared" si="2"/>
        <v>0</v>
      </c>
      <c r="J67" s="11"/>
      <c r="K67" s="20" t="str">
        <f t="shared" si="3"/>
        <v>0</v>
      </c>
      <c r="L67" s="11"/>
    </row>
    <row r="68" spans="1:12" s="6" customFormat="1" ht="98.25" hidden="1" customHeight="1" outlineLevel="1" x14ac:dyDescent="0.25">
      <c r="A68" s="13"/>
      <c r="B68" s="9" t="s">
        <v>330</v>
      </c>
      <c r="C68" s="18" t="s">
        <v>214</v>
      </c>
      <c r="D68" s="9" t="s">
        <v>60</v>
      </c>
      <c r="E68" s="20">
        <v>180</v>
      </c>
      <c r="F68" s="11" t="str">
        <f t="shared" si="1"/>
        <v>0</v>
      </c>
      <c r="G68" s="34"/>
      <c r="H68" s="11">
        <f t="shared" si="6"/>
        <v>0</v>
      </c>
      <c r="I68" s="11" t="str">
        <f t="shared" si="2"/>
        <v>0</v>
      </c>
      <c r="J68" s="11"/>
      <c r="K68" s="20" t="str">
        <f t="shared" si="3"/>
        <v>0</v>
      </c>
      <c r="L68" s="11"/>
    </row>
    <row r="69" spans="1:12" s="6" customFormat="1" ht="98.25" hidden="1" customHeight="1" outlineLevel="1" x14ac:dyDescent="0.25">
      <c r="A69" s="13"/>
      <c r="B69" s="9" t="s">
        <v>331</v>
      </c>
      <c r="C69" s="18" t="s">
        <v>214</v>
      </c>
      <c r="D69" s="9" t="s">
        <v>62</v>
      </c>
      <c r="E69" s="20">
        <v>180</v>
      </c>
      <c r="F69" s="11" t="str">
        <f t="shared" si="1"/>
        <v>0</v>
      </c>
      <c r="G69" s="34"/>
      <c r="H69" s="11">
        <f t="shared" si="6"/>
        <v>0</v>
      </c>
      <c r="I69" s="11" t="str">
        <f t="shared" si="2"/>
        <v>0</v>
      </c>
      <c r="J69" s="11"/>
      <c r="K69" s="20" t="str">
        <f t="shared" si="3"/>
        <v>0</v>
      </c>
      <c r="L69" s="11"/>
    </row>
    <row r="70" spans="1:12" s="6" customFormat="1" ht="98.25" hidden="1" customHeight="1" outlineLevel="1" x14ac:dyDescent="0.25">
      <c r="A70" s="13"/>
      <c r="B70" s="9" t="s">
        <v>332</v>
      </c>
      <c r="C70" s="18" t="s">
        <v>214</v>
      </c>
      <c r="D70" s="9" t="s">
        <v>63</v>
      </c>
      <c r="E70" s="20">
        <v>180</v>
      </c>
      <c r="F70" s="11" t="str">
        <f t="shared" ref="F70:F133" si="7">IFERROR(IF(D70="цена фиксированная",E70,IF(ISBLANK(J70),I70/G70,IF(ISBLANK(G70),K70/J70,(K70+I70)/(G70+J70)))),"0")</f>
        <v>0</v>
      </c>
      <c r="G70" s="34"/>
      <c r="H70" s="11">
        <f t="shared" si="6"/>
        <v>0</v>
      </c>
      <c r="I70" s="11" t="str">
        <f t="shared" ref="I70:I133" si="8">IF(D70="цена фиксированная",G70*E70,IF(H70=0,"0",(H70 - IF($H$293&gt;11764,H70*15%,0) - IF($H$293&gt;53333, H70*10%,0) - IF($H$293&gt;166666,H70*15%,0))))</f>
        <v>0</v>
      </c>
      <c r="J70" s="11"/>
      <c r="K70" s="20" t="str">
        <f t="shared" ref="K70:K133" si="9">IF(D70="цена фиксированная", J70*F70,IF(J70=0,"0",(J70*E70 - IF($H$293&gt;11800,J70*E70*15%,0) - IF($H$293&gt;53500, J70*E70*10%,0) - IF($H$293&gt;167000,J70*E70*15%,0) - IF($H$293&gt;363200, J70*E70*5%,0))))</f>
        <v>0</v>
      </c>
      <c r="L70" s="11"/>
    </row>
    <row r="71" spans="1:12" s="6" customFormat="1" ht="98.25" hidden="1" customHeight="1" outlineLevel="1" x14ac:dyDescent="0.25">
      <c r="A71" s="13"/>
      <c r="B71" s="9" t="s">
        <v>333</v>
      </c>
      <c r="C71" s="18" t="s">
        <v>214</v>
      </c>
      <c r="D71" s="9" t="s">
        <v>64</v>
      </c>
      <c r="E71" s="20">
        <v>180</v>
      </c>
      <c r="F71" s="11" t="str">
        <f t="shared" si="7"/>
        <v>0</v>
      </c>
      <c r="G71" s="34"/>
      <c r="H71" s="11">
        <f t="shared" si="6"/>
        <v>0</v>
      </c>
      <c r="I71" s="11" t="str">
        <f t="shared" si="8"/>
        <v>0</v>
      </c>
      <c r="J71" s="11"/>
      <c r="K71" s="20" t="str">
        <f t="shared" si="9"/>
        <v>0</v>
      </c>
      <c r="L71" s="11"/>
    </row>
    <row r="72" spans="1:12" s="6" customFormat="1" ht="98.25" hidden="1" customHeight="1" outlineLevel="1" x14ac:dyDescent="0.25">
      <c r="A72" s="13"/>
      <c r="B72" s="9" t="s">
        <v>334</v>
      </c>
      <c r="C72" s="18" t="s">
        <v>214</v>
      </c>
      <c r="D72" s="9" t="s">
        <v>65</v>
      </c>
      <c r="E72" s="20">
        <v>180</v>
      </c>
      <c r="F72" s="11" t="str">
        <f t="shared" si="7"/>
        <v>0</v>
      </c>
      <c r="G72" s="34"/>
      <c r="H72" s="11">
        <f t="shared" si="6"/>
        <v>0</v>
      </c>
      <c r="I72" s="11" t="str">
        <f t="shared" si="8"/>
        <v>0</v>
      </c>
      <c r="J72" s="11"/>
      <c r="K72" s="20" t="str">
        <f t="shared" si="9"/>
        <v>0</v>
      </c>
      <c r="L72" s="11"/>
    </row>
    <row r="73" spans="1:12" s="6" customFormat="1" ht="98.25" hidden="1" customHeight="1" outlineLevel="1" x14ac:dyDescent="0.25">
      <c r="A73" s="13"/>
      <c r="B73" s="9" t="s">
        <v>335</v>
      </c>
      <c r="C73" s="18" t="s">
        <v>214</v>
      </c>
      <c r="D73" s="9" t="s">
        <v>66</v>
      </c>
      <c r="E73" s="20">
        <v>180</v>
      </c>
      <c r="F73" s="11" t="str">
        <f t="shared" si="7"/>
        <v>0</v>
      </c>
      <c r="G73" s="34"/>
      <c r="H73" s="11">
        <f t="shared" si="6"/>
        <v>0</v>
      </c>
      <c r="I73" s="11" t="str">
        <f t="shared" si="8"/>
        <v>0</v>
      </c>
      <c r="J73" s="11"/>
      <c r="K73" s="20" t="str">
        <f t="shared" si="9"/>
        <v>0</v>
      </c>
      <c r="L73" s="11"/>
    </row>
    <row r="74" spans="1:12" s="6" customFormat="1" ht="98.25" hidden="1" customHeight="1" outlineLevel="1" x14ac:dyDescent="0.25">
      <c r="A74" s="13"/>
      <c r="B74" s="9" t="s">
        <v>336</v>
      </c>
      <c r="C74" s="18" t="s">
        <v>214</v>
      </c>
      <c r="D74" s="9" t="s">
        <v>67</v>
      </c>
      <c r="E74" s="20">
        <v>180</v>
      </c>
      <c r="F74" s="11" t="str">
        <f t="shared" si="7"/>
        <v>0</v>
      </c>
      <c r="G74" s="34"/>
      <c r="H74" s="11">
        <f t="shared" ref="H74:H105" si="10">E74*G74</f>
        <v>0</v>
      </c>
      <c r="I74" s="11" t="str">
        <f t="shared" si="8"/>
        <v>0</v>
      </c>
      <c r="J74" s="11"/>
      <c r="K74" s="20" t="str">
        <f t="shared" si="9"/>
        <v>0</v>
      </c>
      <c r="L74" s="11"/>
    </row>
    <row r="75" spans="1:12" s="6" customFormat="1" ht="98.25" hidden="1" customHeight="1" outlineLevel="1" x14ac:dyDescent="0.25">
      <c r="A75" s="13"/>
      <c r="B75" s="9" t="s">
        <v>337</v>
      </c>
      <c r="C75" s="18" t="s">
        <v>214</v>
      </c>
      <c r="D75" s="9" t="s">
        <v>68</v>
      </c>
      <c r="E75" s="20">
        <v>180</v>
      </c>
      <c r="F75" s="11" t="str">
        <f t="shared" si="7"/>
        <v>0</v>
      </c>
      <c r="G75" s="34"/>
      <c r="H75" s="11">
        <f t="shared" si="10"/>
        <v>0</v>
      </c>
      <c r="I75" s="11" t="str">
        <f t="shared" si="8"/>
        <v>0</v>
      </c>
      <c r="J75" s="11"/>
      <c r="K75" s="20" t="str">
        <f t="shared" si="9"/>
        <v>0</v>
      </c>
      <c r="L75" s="11"/>
    </row>
    <row r="76" spans="1:12" s="6" customFormat="1" ht="98.25" hidden="1" customHeight="1" outlineLevel="1" x14ac:dyDescent="0.25">
      <c r="A76" s="13"/>
      <c r="B76" s="9" t="s">
        <v>338</v>
      </c>
      <c r="C76" s="18" t="s">
        <v>214</v>
      </c>
      <c r="D76" s="9" t="s">
        <v>69</v>
      </c>
      <c r="E76" s="20">
        <v>180</v>
      </c>
      <c r="F76" s="11" t="str">
        <f t="shared" si="7"/>
        <v>0</v>
      </c>
      <c r="G76" s="34"/>
      <c r="H76" s="11">
        <f t="shared" si="10"/>
        <v>0</v>
      </c>
      <c r="I76" s="11" t="str">
        <f t="shared" si="8"/>
        <v>0</v>
      </c>
      <c r="J76" s="11"/>
      <c r="K76" s="20" t="str">
        <f t="shared" si="9"/>
        <v>0</v>
      </c>
      <c r="L76" s="11"/>
    </row>
    <row r="77" spans="1:12" s="6" customFormat="1" ht="98.25" hidden="1" customHeight="1" outlineLevel="1" x14ac:dyDescent="0.25">
      <c r="A77" s="13"/>
      <c r="B77" s="9" t="s">
        <v>339</v>
      </c>
      <c r="C77" s="18" t="s">
        <v>214</v>
      </c>
      <c r="D77" s="9" t="s">
        <v>70</v>
      </c>
      <c r="E77" s="20">
        <v>180</v>
      </c>
      <c r="F77" s="11" t="str">
        <f t="shared" si="7"/>
        <v>0</v>
      </c>
      <c r="G77" s="34"/>
      <c r="H77" s="11">
        <f t="shared" si="10"/>
        <v>0</v>
      </c>
      <c r="I77" s="11" t="str">
        <f t="shared" si="8"/>
        <v>0</v>
      </c>
      <c r="J77" s="11"/>
      <c r="K77" s="20" t="str">
        <f t="shared" si="9"/>
        <v>0</v>
      </c>
      <c r="L77" s="11"/>
    </row>
    <row r="78" spans="1:12" s="6" customFormat="1" ht="98.25" hidden="1" customHeight="1" outlineLevel="1" x14ac:dyDescent="0.25">
      <c r="A78" s="13"/>
      <c r="B78" s="9" t="s">
        <v>340</v>
      </c>
      <c r="C78" s="18" t="s">
        <v>214</v>
      </c>
      <c r="D78" s="9" t="s">
        <v>71</v>
      </c>
      <c r="E78" s="20">
        <v>180</v>
      </c>
      <c r="F78" s="11" t="str">
        <f t="shared" si="7"/>
        <v>0</v>
      </c>
      <c r="G78" s="34"/>
      <c r="H78" s="11">
        <f t="shared" si="10"/>
        <v>0</v>
      </c>
      <c r="I78" s="11" t="str">
        <f t="shared" si="8"/>
        <v>0</v>
      </c>
      <c r="J78" s="11"/>
      <c r="K78" s="20" t="str">
        <f t="shared" si="9"/>
        <v>0</v>
      </c>
      <c r="L78" s="11"/>
    </row>
    <row r="79" spans="1:12" s="6" customFormat="1" ht="98.25" hidden="1" customHeight="1" outlineLevel="1" x14ac:dyDescent="0.25">
      <c r="A79" s="13"/>
      <c r="B79" s="9" t="s">
        <v>341</v>
      </c>
      <c r="C79" s="18" t="s">
        <v>214</v>
      </c>
      <c r="D79" s="9" t="s">
        <v>72</v>
      </c>
      <c r="E79" s="20">
        <v>180</v>
      </c>
      <c r="F79" s="11" t="str">
        <f t="shared" si="7"/>
        <v>0</v>
      </c>
      <c r="G79" s="34"/>
      <c r="H79" s="11">
        <f t="shared" si="10"/>
        <v>0</v>
      </c>
      <c r="I79" s="11" t="str">
        <f t="shared" si="8"/>
        <v>0</v>
      </c>
      <c r="J79" s="11"/>
      <c r="K79" s="20" t="str">
        <f t="shared" si="9"/>
        <v>0</v>
      </c>
      <c r="L79" s="11"/>
    </row>
    <row r="80" spans="1:12" s="6" customFormat="1" ht="98.25" hidden="1" customHeight="1" outlineLevel="1" x14ac:dyDescent="0.25">
      <c r="A80" s="13"/>
      <c r="B80" s="9" t="s">
        <v>342</v>
      </c>
      <c r="C80" s="18" t="s">
        <v>214</v>
      </c>
      <c r="D80" s="9" t="s">
        <v>73</v>
      </c>
      <c r="E80" s="20">
        <v>180</v>
      </c>
      <c r="F80" s="11" t="str">
        <f t="shared" si="7"/>
        <v>0</v>
      </c>
      <c r="G80" s="34"/>
      <c r="H80" s="11">
        <f t="shared" si="10"/>
        <v>0</v>
      </c>
      <c r="I80" s="11" t="str">
        <f t="shared" si="8"/>
        <v>0</v>
      </c>
      <c r="J80" s="11"/>
      <c r="K80" s="20" t="str">
        <f t="shared" si="9"/>
        <v>0</v>
      </c>
      <c r="L80" s="11"/>
    </row>
    <row r="81" spans="1:12" s="6" customFormat="1" ht="98.25" hidden="1" customHeight="1" outlineLevel="1" x14ac:dyDescent="0.25">
      <c r="A81" s="13"/>
      <c r="B81" s="9" t="s">
        <v>343</v>
      </c>
      <c r="C81" s="18" t="s">
        <v>214</v>
      </c>
      <c r="D81" s="9" t="s">
        <v>74</v>
      </c>
      <c r="E81" s="20">
        <v>180</v>
      </c>
      <c r="F81" s="11" t="str">
        <f t="shared" si="7"/>
        <v>0</v>
      </c>
      <c r="G81" s="34"/>
      <c r="H81" s="11">
        <f t="shared" si="10"/>
        <v>0</v>
      </c>
      <c r="I81" s="11" t="str">
        <f t="shared" si="8"/>
        <v>0</v>
      </c>
      <c r="J81" s="11"/>
      <c r="K81" s="20" t="str">
        <f t="shared" si="9"/>
        <v>0</v>
      </c>
      <c r="L81" s="11"/>
    </row>
    <row r="82" spans="1:12" s="6" customFormat="1" ht="98.25" hidden="1" customHeight="1" outlineLevel="1" x14ac:dyDescent="0.25">
      <c r="A82" s="13"/>
      <c r="B82" s="9" t="s">
        <v>344</v>
      </c>
      <c r="C82" s="18" t="s">
        <v>214</v>
      </c>
      <c r="D82" s="9" t="s">
        <v>75</v>
      </c>
      <c r="E82" s="20">
        <v>180</v>
      </c>
      <c r="F82" s="11" t="str">
        <f t="shared" si="7"/>
        <v>0</v>
      </c>
      <c r="G82" s="34"/>
      <c r="H82" s="11">
        <f t="shared" si="10"/>
        <v>0</v>
      </c>
      <c r="I82" s="11" t="str">
        <f t="shared" si="8"/>
        <v>0</v>
      </c>
      <c r="J82" s="11"/>
      <c r="K82" s="20" t="str">
        <f t="shared" si="9"/>
        <v>0</v>
      </c>
      <c r="L82" s="11"/>
    </row>
    <row r="83" spans="1:12" s="6" customFormat="1" ht="98.25" hidden="1" customHeight="1" outlineLevel="1" x14ac:dyDescent="0.25">
      <c r="A83" s="13"/>
      <c r="B83" s="9" t="s">
        <v>345</v>
      </c>
      <c r="C83" s="18" t="s">
        <v>214</v>
      </c>
      <c r="D83" s="9" t="s">
        <v>76</v>
      </c>
      <c r="E83" s="20">
        <v>180</v>
      </c>
      <c r="F83" s="11" t="str">
        <f t="shared" si="7"/>
        <v>0</v>
      </c>
      <c r="G83" s="34"/>
      <c r="H83" s="11">
        <f t="shared" si="10"/>
        <v>0</v>
      </c>
      <c r="I83" s="11" t="str">
        <f t="shared" si="8"/>
        <v>0</v>
      </c>
      <c r="J83" s="11"/>
      <c r="K83" s="20" t="str">
        <f t="shared" si="9"/>
        <v>0</v>
      </c>
      <c r="L83" s="11"/>
    </row>
    <row r="84" spans="1:12" s="6" customFormat="1" ht="98.25" hidden="1" customHeight="1" outlineLevel="1" x14ac:dyDescent="0.25">
      <c r="A84" s="13"/>
      <c r="B84" s="9" t="s">
        <v>346</v>
      </c>
      <c r="C84" s="18" t="s">
        <v>214</v>
      </c>
      <c r="D84" s="9" t="s">
        <v>77</v>
      </c>
      <c r="E84" s="20">
        <v>180</v>
      </c>
      <c r="F84" s="11" t="str">
        <f t="shared" si="7"/>
        <v>0</v>
      </c>
      <c r="G84" s="34"/>
      <c r="H84" s="11">
        <f t="shared" si="10"/>
        <v>0</v>
      </c>
      <c r="I84" s="11" t="str">
        <f t="shared" si="8"/>
        <v>0</v>
      </c>
      <c r="J84" s="11"/>
      <c r="K84" s="20" t="str">
        <f t="shared" si="9"/>
        <v>0</v>
      </c>
      <c r="L84" s="11"/>
    </row>
    <row r="85" spans="1:12" s="6" customFormat="1" ht="98.25" hidden="1" customHeight="1" outlineLevel="1" x14ac:dyDescent="0.25">
      <c r="A85" s="13"/>
      <c r="B85" s="9" t="s">
        <v>347</v>
      </c>
      <c r="C85" s="18" t="s">
        <v>214</v>
      </c>
      <c r="D85" s="9" t="s">
        <v>78</v>
      </c>
      <c r="E85" s="20">
        <v>180</v>
      </c>
      <c r="F85" s="11" t="str">
        <f t="shared" si="7"/>
        <v>0</v>
      </c>
      <c r="G85" s="34"/>
      <c r="H85" s="11">
        <f t="shared" si="10"/>
        <v>0</v>
      </c>
      <c r="I85" s="11" t="str">
        <f t="shared" si="8"/>
        <v>0</v>
      </c>
      <c r="J85" s="11"/>
      <c r="K85" s="20" t="str">
        <f t="shared" si="9"/>
        <v>0</v>
      </c>
      <c r="L85" s="11"/>
    </row>
    <row r="86" spans="1:12" s="6" customFormat="1" ht="98.25" hidden="1" customHeight="1" outlineLevel="1" x14ac:dyDescent="0.25">
      <c r="A86" s="13"/>
      <c r="B86" s="9" t="s">
        <v>348</v>
      </c>
      <c r="C86" s="18" t="s">
        <v>214</v>
      </c>
      <c r="D86" s="9" t="s">
        <v>79</v>
      </c>
      <c r="E86" s="20">
        <v>180</v>
      </c>
      <c r="F86" s="11" t="str">
        <f t="shared" si="7"/>
        <v>0</v>
      </c>
      <c r="G86" s="34"/>
      <c r="H86" s="11">
        <f t="shared" si="10"/>
        <v>0</v>
      </c>
      <c r="I86" s="11" t="str">
        <f t="shared" si="8"/>
        <v>0</v>
      </c>
      <c r="J86" s="11"/>
      <c r="K86" s="20" t="str">
        <f t="shared" si="9"/>
        <v>0</v>
      </c>
      <c r="L86" s="11"/>
    </row>
    <row r="87" spans="1:12" s="6" customFormat="1" ht="98.25" hidden="1" customHeight="1" outlineLevel="1" x14ac:dyDescent="0.25">
      <c r="A87" s="13"/>
      <c r="B87" s="9" t="s">
        <v>349</v>
      </c>
      <c r="C87" s="18" t="s">
        <v>214</v>
      </c>
      <c r="D87" s="9" t="s">
        <v>80</v>
      </c>
      <c r="E87" s="20">
        <v>180</v>
      </c>
      <c r="F87" s="11" t="str">
        <f t="shared" si="7"/>
        <v>0</v>
      </c>
      <c r="G87" s="34"/>
      <c r="H87" s="11">
        <f t="shared" si="10"/>
        <v>0</v>
      </c>
      <c r="I87" s="11" t="str">
        <f t="shared" si="8"/>
        <v>0</v>
      </c>
      <c r="J87" s="11"/>
      <c r="K87" s="20" t="str">
        <f t="shared" si="9"/>
        <v>0</v>
      </c>
      <c r="L87" s="11"/>
    </row>
    <row r="88" spans="1:12" s="6" customFormat="1" ht="98.25" hidden="1" customHeight="1" outlineLevel="1" x14ac:dyDescent="0.25">
      <c r="A88" s="13"/>
      <c r="B88" s="9" t="s">
        <v>350</v>
      </c>
      <c r="C88" s="18" t="s">
        <v>214</v>
      </c>
      <c r="D88" s="9" t="s">
        <v>81</v>
      </c>
      <c r="E88" s="20">
        <v>180</v>
      </c>
      <c r="F88" s="11" t="str">
        <f t="shared" si="7"/>
        <v>0</v>
      </c>
      <c r="G88" s="34"/>
      <c r="H88" s="11">
        <f t="shared" si="10"/>
        <v>0</v>
      </c>
      <c r="I88" s="11" t="str">
        <f t="shared" si="8"/>
        <v>0</v>
      </c>
      <c r="J88" s="11"/>
      <c r="K88" s="20" t="str">
        <f t="shared" si="9"/>
        <v>0</v>
      </c>
      <c r="L88" s="11"/>
    </row>
    <row r="89" spans="1:12" s="6" customFormat="1" ht="98.25" hidden="1" customHeight="1" outlineLevel="1" x14ac:dyDescent="0.25">
      <c r="A89" s="13"/>
      <c r="B89" s="9" t="s">
        <v>351</v>
      </c>
      <c r="C89" s="18" t="s">
        <v>214</v>
      </c>
      <c r="D89" s="9" t="s">
        <v>82</v>
      </c>
      <c r="E89" s="20">
        <v>180</v>
      </c>
      <c r="F89" s="11" t="str">
        <f t="shared" si="7"/>
        <v>0</v>
      </c>
      <c r="G89" s="34"/>
      <c r="H89" s="11">
        <f t="shared" si="10"/>
        <v>0</v>
      </c>
      <c r="I89" s="11" t="str">
        <f t="shared" si="8"/>
        <v>0</v>
      </c>
      <c r="J89" s="11"/>
      <c r="K89" s="20" t="str">
        <f t="shared" si="9"/>
        <v>0</v>
      </c>
      <c r="L89" s="11"/>
    </row>
    <row r="90" spans="1:12" s="6" customFormat="1" ht="98.25" hidden="1" customHeight="1" outlineLevel="1" x14ac:dyDescent="0.3">
      <c r="A90" s="12"/>
      <c r="B90" s="9" t="s">
        <v>352</v>
      </c>
      <c r="C90" s="18" t="s">
        <v>214</v>
      </c>
      <c r="D90" s="9" t="s">
        <v>83</v>
      </c>
      <c r="E90" s="20">
        <v>180</v>
      </c>
      <c r="F90" s="11" t="str">
        <f t="shared" si="7"/>
        <v>0</v>
      </c>
      <c r="G90" s="34"/>
      <c r="H90" s="11">
        <f t="shared" si="10"/>
        <v>0</v>
      </c>
      <c r="I90" s="11" t="str">
        <f t="shared" si="8"/>
        <v>0</v>
      </c>
      <c r="J90" s="11"/>
      <c r="K90" s="20" t="str">
        <f t="shared" si="9"/>
        <v>0</v>
      </c>
      <c r="L90" s="11"/>
    </row>
    <row r="91" spans="1:12" s="6" customFormat="1" ht="98.25" hidden="1" customHeight="1" outlineLevel="1" x14ac:dyDescent="0.3">
      <c r="A91" s="12"/>
      <c r="B91" s="9" t="s">
        <v>353</v>
      </c>
      <c r="C91" s="18" t="s">
        <v>214</v>
      </c>
      <c r="D91" s="9" t="s">
        <v>84</v>
      </c>
      <c r="E91" s="20">
        <v>180</v>
      </c>
      <c r="F91" s="11" t="str">
        <f t="shared" si="7"/>
        <v>0</v>
      </c>
      <c r="G91" s="34"/>
      <c r="H91" s="11">
        <f t="shared" si="10"/>
        <v>0</v>
      </c>
      <c r="I91" s="11" t="str">
        <f t="shared" si="8"/>
        <v>0</v>
      </c>
      <c r="J91" s="11"/>
      <c r="K91" s="20" t="str">
        <f t="shared" si="9"/>
        <v>0</v>
      </c>
      <c r="L91" s="11"/>
    </row>
    <row r="92" spans="1:12" s="6" customFormat="1" ht="98.25" hidden="1" customHeight="1" outlineLevel="1" x14ac:dyDescent="0.3">
      <c r="A92" s="12"/>
      <c r="B92" s="9" t="s">
        <v>354</v>
      </c>
      <c r="C92" s="18" t="s">
        <v>214</v>
      </c>
      <c r="D92" s="9" t="s">
        <v>85</v>
      </c>
      <c r="E92" s="20">
        <v>180</v>
      </c>
      <c r="F92" s="11" t="str">
        <f t="shared" si="7"/>
        <v>0</v>
      </c>
      <c r="G92" s="34"/>
      <c r="H92" s="11">
        <f t="shared" si="10"/>
        <v>0</v>
      </c>
      <c r="I92" s="11" t="str">
        <f t="shared" si="8"/>
        <v>0</v>
      </c>
      <c r="J92" s="11"/>
      <c r="K92" s="20" t="str">
        <f t="shared" si="9"/>
        <v>0</v>
      </c>
      <c r="L92" s="11"/>
    </row>
    <row r="93" spans="1:12" s="6" customFormat="1" ht="98.25" hidden="1" customHeight="1" outlineLevel="1" x14ac:dyDescent="0.3">
      <c r="A93" s="12"/>
      <c r="B93" s="9" t="s">
        <v>355</v>
      </c>
      <c r="C93" s="18" t="s">
        <v>214</v>
      </c>
      <c r="D93" s="9" t="s">
        <v>86</v>
      </c>
      <c r="E93" s="20">
        <v>180</v>
      </c>
      <c r="F93" s="11" t="str">
        <f t="shared" si="7"/>
        <v>0</v>
      </c>
      <c r="G93" s="34"/>
      <c r="H93" s="11">
        <f t="shared" si="10"/>
        <v>0</v>
      </c>
      <c r="I93" s="11" t="str">
        <f t="shared" si="8"/>
        <v>0</v>
      </c>
      <c r="J93" s="11"/>
      <c r="K93" s="20" t="str">
        <f t="shared" si="9"/>
        <v>0</v>
      </c>
      <c r="L93" s="11"/>
    </row>
    <row r="94" spans="1:12" s="6" customFormat="1" ht="98.25" hidden="1" customHeight="1" outlineLevel="1" x14ac:dyDescent="0.3">
      <c r="A94" s="12"/>
      <c r="B94" s="9" t="s">
        <v>356</v>
      </c>
      <c r="C94" s="18" t="s">
        <v>214</v>
      </c>
      <c r="D94" s="9" t="s">
        <v>87</v>
      </c>
      <c r="E94" s="20">
        <v>180</v>
      </c>
      <c r="F94" s="11" t="str">
        <f t="shared" si="7"/>
        <v>0</v>
      </c>
      <c r="G94" s="34"/>
      <c r="H94" s="11">
        <f t="shared" si="10"/>
        <v>0</v>
      </c>
      <c r="I94" s="11" t="str">
        <f t="shared" si="8"/>
        <v>0</v>
      </c>
      <c r="J94" s="11"/>
      <c r="K94" s="20" t="str">
        <f t="shared" si="9"/>
        <v>0</v>
      </c>
      <c r="L94" s="11"/>
    </row>
    <row r="95" spans="1:12" s="6" customFormat="1" ht="98.25" hidden="1" customHeight="1" outlineLevel="1" x14ac:dyDescent="0.3">
      <c r="A95" s="12"/>
      <c r="B95" s="9" t="s">
        <v>357</v>
      </c>
      <c r="C95" s="18" t="s">
        <v>214</v>
      </c>
      <c r="D95" s="9" t="s">
        <v>88</v>
      </c>
      <c r="E95" s="20">
        <v>180</v>
      </c>
      <c r="F95" s="11" t="str">
        <f t="shared" si="7"/>
        <v>0</v>
      </c>
      <c r="G95" s="34"/>
      <c r="H95" s="11">
        <f t="shared" si="10"/>
        <v>0</v>
      </c>
      <c r="I95" s="11" t="str">
        <f t="shared" si="8"/>
        <v>0</v>
      </c>
      <c r="J95" s="11"/>
      <c r="K95" s="20" t="str">
        <f t="shared" si="9"/>
        <v>0</v>
      </c>
      <c r="L95" s="11"/>
    </row>
    <row r="96" spans="1:12" s="6" customFormat="1" ht="98.25" hidden="1" customHeight="1" outlineLevel="1" x14ac:dyDescent="0.3">
      <c r="A96" s="12"/>
      <c r="B96" s="9" t="s">
        <v>358</v>
      </c>
      <c r="C96" s="18" t="s">
        <v>214</v>
      </c>
      <c r="D96" s="9" t="s">
        <v>89</v>
      </c>
      <c r="E96" s="20">
        <v>180</v>
      </c>
      <c r="F96" s="11" t="str">
        <f t="shared" si="7"/>
        <v>0</v>
      </c>
      <c r="G96" s="34"/>
      <c r="H96" s="11">
        <f t="shared" si="10"/>
        <v>0</v>
      </c>
      <c r="I96" s="11" t="str">
        <f t="shared" si="8"/>
        <v>0</v>
      </c>
      <c r="J96" s="11"/>
      <c r="K96" s="20" t="str">
        <f t="shared" si="9"/>
        <v>0</v>
      </c>
      <c r="L96" s="11"/>
    </row>
    <row r="97" spans="1:12" s="6" customFormat="1" ht="98.25" hidden="1" customHeight="1" outlineLevel="1" x14ac:dyDescent="0.3">
      <c r="A97" s="12"/>
      <c r="B97" s="9" t="s">
        <v>359</v>
      </c>
      <c r="C97" s="18" t="s">
        <v>214</v>
      </c>
      <c r="D97" s="9" t="s">
        <v>90</v>
      </c>
      <c r="E97" s="20">
        <v>180</v>
      </c>
      <c r="F97" s="11" t="str">
        <f t="shared" si="7"/>
        <v>0</v>
      </c>
      <c r="G97" s="34"/>
      <c r="H97" s="11">
        <f t="shared" si="10"/>
        <v>0</v>
      </c>
      <c r="I97" s="11" t="str">
        <f t="shared" si="8"/>
        <v>0</v>
      </c>
      <c r="J97" s="11"/>
      <c r="K97" s="20" t="str">
        <f t="shared" si="9"/>
        <v>0</v>
      </c>
      <c r="L97" s="11"/>
    </row>
    <row r="98" spans="1:12" s="6" customFormat="1" ht="98.25" hidden="1" customHeight="1" outlineLevel="1" x14ac:dyDescent="0.3">
      <c r="A98" s="12"/>
      <c r="B98" s="9" t="s">
        <v>360</v>
      </c>
      <c r="C98" s="18" t="s">
        <v>214</v>
      </c>
      <c r="D98" s="9" t="s">
        <v>91</v>
      </c>
      <c r="E98" s="20">
        <v>180</v>
      </c>
      <c r="F98" s="11" t="str">
        <f t="shared" si="7"/>
        <v>0</v>
      </c>
      <c r="G98" s="34"/>
      <c r="H98" s="11">
        <f t="shared" si="10"/>
        <v>0</v>
      </c>
      <c r="I98" s="11" t="str">
        <f t="shared" si="8"/>
        <v>0</v>
      </c>
      <c r="J98" s="11"/>
      <c r="K98" s="20" t="str">
        <f t="shared" si="9"/>
        <v>0</v>
      </c>
      <c r="L98" s="11"/>
    </row>
    <row r="99" spans="1:12" s="6" customFormat="1" ht="98.25" hidden="1" customHeight="1" outlineLevel="1" x14ac:dyDescent="0.3">
      <c r="A99" s="12"/>
      <c r="B99" s="9" t="s">
        <v>361</v>
      </c>
      <c r="C99" s="18" t="s">
        <v>214</v>
      </c>
      <c r="D99" s="9" t="s">
        <v>92</v>
      </c>
      <c r="E99" s="20">
        <v>180</v>
      </c>
      <c r="F99" s="11" t="str">
        <f t="shared" si="7"/>
        <v>0</v>
      </c>
      <c r="G99" s="34"/>
      <c r="H99" s="11">
        <f t="shared" si="10"/>
        <v>0</v>
      </c>
      <c r="I99" s="11" t="str">
        <f t="shared" si="8"/>
        <v>0</v>
      </c>
      <c r="J99" s="11"/>
      <c r="K99" s="20" t="str">
        <f t="shared" si="9"/>
        <v>0</v>
      </c>
      <c r="L99" s="11"/>
    </row>
    <row r="100" spans="1:12" s="6" customFormat="1" ht="98.25" hidden="1" customHeight="1" outlineLevel="1" x14ac:dyDescent="0.3">
      <c r="A100" s="12"/>
      <c r="B100" s="9" t="s">
        <v>362</v>
      </c>
      <c r="C100" s="18" t="s">
        <v>214</v>
      </c>
      <c r="D100" s="9" t="s">
        <v>93</v>
      </c>
      <c r="E100" s="20">
        <v>180</v>
      </c>
      <c r="F100" s="11" t="str">
        <f t="shared" si="7"/>
        <v>0</v>
      </c>
      <c r="G100" s="34"/>
      <c r="H100" s="11">
        <f t="shared" si="10"/>
        <v>0</v>
      </c>
      <c r="I100" s="11" t="str">
        <f t="shared" si="8"/>
        <v>0</v>
      </c>
      <c r="J100" s="11"/>
      <c r="K100" s="20" t="str">
        <f t="shared" si="9"/>
        <v>0</v>
      </c>
      <c r="L100" s="11"/>
    </row>
    <row r="101" spans="1:12" s="6" customFormat="1" ht="98.25" hidden="1" customHeight="1" outlineLevel="1" x14ac:dyDescent="0.3">
      <c r="A101" s="12"/>
      <c r="B101" s="9" t="s">
        <v>363</v>
      </c>
      <c r="C101" s="18" t="s">
        <v>214</v>
      </c>
      <c r="D101" s="9" t="s">
        <v>94</v>
      </c>
      <c r="E101" s="20">
        <v>180</v>
      </c>
      <c r="F101" s="11" t="str">
        <f t="shared" si="7"/>
        <v>0</v>
      </c>
      <c r="G101" s="34"/>
      <c r="H101" s="11">
        <f t="shared" si="10"/>
        <v>0</v>
      </c>
      <c r="I101" s="11" t="str">
        <f t="shared" si="8"/>
        <v>0</v>
      </c>
      <c r="J101" s="11"/>
      <c r="K101" s="20" t="str">
        <f t="shared" si="9"/>
        <v>0</v>
      </c>
      <c r="L101" s="11"/>
    </row>
    <row r="102" spans="1:12" s="6" customFormat="1" ht="98.25" hidden="1" customHeight="1" outlineLevel="1" x14ac:dyDescent="0.3">
      <c r="A102" s="12"/>
      <c r="B102" s="9" t="s">
        <v>364</v>
      </c>
      <c r="C102" s="18" t="s">
        <v>214</v>
      </c>
      <c r="D102" s="9" t="s">
        <v>95</v>
      </c>
      <c r="E102" s="20">
        <v>180</v>
      </c>
      <c r="F102" s="11" t="str">
        <f t="shared" si="7"/>
        <v>0</v>
      </c>
      <c r="G102" s="34"/>
      <c r="H102" s="11">
        <f t="shared" si="10"/>
        <v>0</v>
      </c>
      <c r="I102" s="11" t="str">
        <f t="shared" si="8"/>
        <v>0</v>
      </c>
      <c r="J102" s="11"/>
      <c r="K102" s="20" t="str">
        <f t="shared" si="9"/>
        <v>0</v>
      </c>
      <c r="L102" s="11"/>
    </row>
    <row r="103" spans="1:12" s="6" customFormat="1" ht="98.25" hidden="1" customHeight="1" outlineLevel="1" x14ac:dyDescent="0.3">
      <c r="A103" s="12"/>
      <c r="B103" s="9" t="s">
        <v>365</v>
      </c>
      <c r="C103" s="18" t="s">
        <v>214</v>
      </c>
      <c r="D103" s="9" t="s">
        <v>96</v>
      </c>
      <c r="E103" s="20">
        <v>180</v>
      </c>
      <c r="F103" s="11" t="str">
        <f t="shared" si="7"/>
        <v>0</v>
      </c>
      <c r="G103" s="34"/>
      <c r="H103" s="11">
        <f t="shared" si="10"/>
        <v>0</v>
      </c>
      <c r="I103" s="11" t="str">
        <f t="shared" si="8"/>
        <v>0</v>
      </c>
      <c r="J103" s="11"/>
      <c r="K103" s="20" t="str">
        <f t="shared" si="9"/>
        <v>0</v>
      </c>
      <c r="L103" s="11"/>
    </row>
    <row r="104" spans="1:12" s="6" customFormat="1" ht="98.25" hidden="1" customHeight="1" outlineLevel="1" x14ac:dyDescent="0.3">
      <c r="A104" s="12"/>
      <c r="B104" s="9" t="s">
        <v>366</v>
      </c>
      <c r="C104" s="18" t="s">
        <v>214</v>
      </c>
      <c r="D104" s="9" t="s">
        <v>97</v>
      </c>
      <c r="E104" s="20">
        <v>180</v>
      </c>
      <c r="F104" s="11" t="str">
        <f t="shared" si="7"/>
        <v>0</v>
      </c>
      <c r="G104" s="34"/>
      <c r="H104" s="11">
        <f t="shared" si="10"/>
        <v>0</v>
      </c>
      <c r="I104" s="11" t="str">
        <f t="shared" si="8"/>
        <v>0</v>
      </c>
      <c r="J104" s="11"/>
      <c r="K104" s="20" t="str">
        <f t="shared" si="9"/>
        <v>0</v>
      </c>
      <c r="L104" s="11"/>
    </row>
    <row r="105" spans="1:12" s="6" customFormat="1" ht="98.25" hidden="1" customHeight="1" outlineLevel="1" x14ac:dyDescent="0.3">
      <c r="A105" s="12"/>
      <c r="B105" s="9" t="s">
        <v>367</v>
      </c>
      <c r="C105" s="18" t="s">
        <v>214</v>
      </c>
      <c r="D105" s="9" t="s">
        <v>98</v>
      </c>
      <c r="E105" s="20">
        <v>180</v>
      </c>
      <c r="F105" s="11" t="str">
        <f t="shared" si="7"/>
        <v>0</v>
      </c>
      <c r="G105" s="34"/>
      <c r="H105" s="11">
        <f t="shared" si="10"/>
        <v>0</v>
      </c>
      <c r="I105" s="11" t="str">
        <f t="shared" si="8"/>
        <v>0</v>
      </c>
      <c r="J105" s="11"/>
      <c r="K105" s="20" t="str">
        <f t="shared" si="9"/>
        <v>0</v>
      </c>
      <c r="L105" s="11"/>
    </row>
    <row r="106" spans="1:12" s="6" customFormat="1" ht="98.25" hidden="1" customHeight="1" outlineLevel="1" x14ac:dyDescent="0.3">
      <c r="A106" s="12"/>
      <c r="B106" s="9" t="s">
        <v>368</v>
      </c>
      <c r="C106" s="18" t="s">
        <v>214</v>
      </c>
      <c r="D106" s="9" t="s">
        <v>99</v>
      </c>
      <c r="E106" s="20">
        <v>180</v>
      </c>
      <c r="F106" s="11" t="str">
        <f t="shared" si="7"/>
        <v>0</v>
      </c>
      <c r="G106" s="34"/>
      <c r="H106" s="11">
        <f t="shared" ref="H106:H137" si="11">E106*G106</f>
        <v>0</v>
      </c>
      <c r="I106" s="11" t="str">
        <f t="shared" si="8"/>
        <v>0</v>
      </c>
      <c r="J106" s="11"/>
      <c r="K106" s="20" t="str">
        <f t="shared" si="9"/>
        <v>0</v>
      </c>
      <c r="L106" s="11"/>
    </row>
    <row r="107" spans="1:12" s="6" customFormat="1" ht="98.25" hidden="1" customHeight="1" outlineLevel="1" x14ac:dyDescent="0.3">
      <c r="A107" s="12"/>
      <c r="B107" s="9" t="s">
        <v>369</v>
      </c>
      <c r="C107" s="18" t="s">
        <v>214</v>
      </c>
      <c r="D107" s="9" t="s">
        <v>100</v>
      </c>
      <c r="E107" s="20">
        <v>180</v>
      </c>
      <c r="F107" s="11" t="str">
        <f t="shared" si="7"/>
        <v>0</v>
      </c>
      <c r="G107" s="34"/>
      <c r="H107" s="11">
        <f t="shared" si="11"/>
        <v>0</v>
      </c>
      <c r="I107" s="11" t="str">
        <f t="shared" si="8"/>
        <v>0</v>
      </c>
      <c r="J107" s="11"/>
      <c r="K107" s="20" t="str">
        <f t="shared" si="9"/>
        <v>0</v>
      </c>
      <c r="L107" s="11"/>
    </row>
    <row r="108" spans="1:12" s="6" customFormat="1" ht="98.25" hidden="1" customHeight="1" outlineLevel="1" x14ac:dyDescent="0.3">
      <c r="A108" s="12"/>
      <c r="B108" s="9" t="s">
        <v>370</v>
      </c>
      <c r="C108" s="18" t="s">
        <v>214</v>
      </c>
      <c r="D108" s="9" t="s">
        <v>101</v>
      </c>
      <c r="E108" s="20">
        <v>180</v>
      </c>
      <c r="F108" s="11" t="str">
        <f t="shared" si="7"/>
        <v>0</v>
      </c>
      <c r="G108" s="34"/>
      <c r="H108" s="11">
        <f t="shared" si="11"/>
        <v>0</v>
      </c>
      <c r="I108" s="11" t="str">
        <f t="shared" si="8"/>
        <v>0</v>
      </c>
      <c r="J108" s="11"/>
      <c r="K108" s="20" t="str">
        <f t="shared" si="9"/>
        <v>0</v>
      </c>
      <c r="L108" s="11"/>
    </row>
    <row r="109" spans="1:12" s="6" customFormat="1" ht="98.25" hidden="1" customHeight="1" outlineLevel="1" x14ac:dyDescent="0.3">
      <c r="A109" s="12"/>
      <c r="B109" s="9" t="s">
        <v>371</v>
      </c>
      <c r="C109" s="18" t="s">
        <v>214</v>
      </c>
      <c r="D109" s="9" t="s">
        <v>102</v>
      </c>
      <c r="E109" s="20">
        <v>180</v>
      </c>
      <c r="F109" s="11" t="str">
        <f t="shared" si="7"/>
        <v>0</v>
      </c>
      <c r="G109" s="34"/>
      <c r="H109" s="11">
        <f t="shared" si="11"/>
        <v>0</v>
      </c>
      <c r="I109" s="11" t="str">
        <f t="shared" si="8"/>
        <v>0</v>
      </c>
      <c r="J109" s="11"/>
      <c r="K109" s="20" t="str">
        <f t="shared" si="9"/>
        <v>0</v>
      </c>
      <c r="L109" s="11"/>
    </row>
    <row r="110" spans="1:12" s="6" customFormat="1" ht="98.25" hidden="1" customHeight="1" outlineLevel="1" x14ac:dyDescent="0.3">
      <c r="A110" s="12"/>
      <c r="B110" s="9" t="s">
        <v>372</v>
      </c>
      <c r="C110" s="18" t="s">
        <v>214</v>
      </c>
      <c r="D110" s="9" t="s">
        <v>103</v>
      </c>
      <c r="E110" s="20">
        <v>180</v>
      </c>
      <c r="F110" s="11" t="str">
        <f t="shared" si="7"/>
        <v>0</v>
      </c>
      <c r="G110" s="34"/>
      <c r="H110" s="11">
        <f t="shared" si="11"/>
        <v>0</v>
      </c>
      <c r="I110" s="11" t="str">
        <f t="shared" si="8"/>
        <v>0</v>
      </c>
      <c r="J110" s="11"/>
      <c r="K110" s="20" t="str">
        <f t="shared" si="9"/>
        <v>0</v>
      </c>
      <c r="L110" s="11"/>
    </row>
    <row r="111" spans="1:12" s="6" customFormat="1" ht="98.25" hidden="1" customHeight="1" outlineLevel="1" x14ac:dyDescent="0.3">
      <c r="A111" s="12"/>
      <c r="B111" s="9" t="s">
        <v>373</v>
      </c>
      <c r="C111" s="18" t="s">
        <v>214</v>
      </c>
      <c r="D111" s="9" t="s">
        <v>104</v>
      </c>
      <c r="E111" s="20">
        <v>180</v>
      </c>
      <c r="F111" s="11" t="str">
        <f t="shared" si="7"/>
        <v>0</v>
      </c>
      <c r="G111" s="34"/>
      <c r="H111" s="11">
        <f t="shared" si="11"/>
        <v>0</v>
      </c>
      <c r="I111" s="11" t="str">
        <f t="shared" si="8"/>
        <v>0</v>
      </c>
      <c r="J111" s="11"/>
      <c r="K111" s="20" t="str">
        <f t="shared" si="9"/>
        <v>0</v>
      </c>
      <c r="L111" s="11"/>
    </row>
    <row r="112" spans="1:12" s="6" customFormat="1" ht="98.25" hidden="1" customHeight="1" outlineLevel="1" x14ac:dyDescent="0.3">
      <c r="A112" s="12"/>
      <c r="B112" s="9" t="s">
        <v>374</v>
      </c>
      <c r="C112" s="18" t="s">
        <v>214</v>
      </c>
      <c r="D112" s="9" t="s">
        <v>105</v>
      </c>
      <c r="E112" s="20">
        <v>180</v>
      </c>
      <c r="F112" s="11" t="str">
        <f t="shared" si="7"/>
        <v>0</v>
      </c>
      <c r="G112" s="34"/>
      <c r="H112" s="11">
        <f t="shared" si="11"/>
        <v>0</v>
      </c>
      <c r="I112" s="11" t="str">
        <f t="shared" si="8"/>
        <v>0</v>
      </c>
      <c r="J112" s="11"/>
      <c r="K112" s="20" t="str">
        <f t="shared" si="9"/>
        <v>0</v>
      </c>
      <c r="L112" s="11"/>
    </row>
    <row r="113" spans="1:12" s="6" customFormat="1" ht="98.25" hidden="1" customHeight="1" outlineLevel="1" x14ac:dyDescent="0.3">
      <c r="A113" s="12"/>
      <c r="B113" s="9" t="s">
        <v>375</v>
      </c>
      <c r="C113" s="18" t="s">
        <v>214</v>
      </c>
      <c r="D113" s="9" t="s">
        <v>106</v>
      </c>
      <c r="E113" s="20">
        <v>180</v>
      </c>
      <c r="F113" s="11" t="str">
        <f t="shared" si="7"/>
        <v>0</v>
      </c>
      <c r="G113" s="34"/>
      <c r="H113" s="11">
        <f t="shared" si="11"/>
        <v>0</v>
      </c>
      <c r="I113" s="11" t="str">
        <f t="shared" si="8"/>
        <v>0</v>
      </c>
      <c r="J113" s="11"/>
      <c r="K113" s="20" t="str">
        <f t="shared" si="9"/>
        <v>0</v>
      </c>
      <c r="L113" s="11"/>
    </row>
    <row r="114" spans="1:12" s="6" customFormat="1" ht="98.25" hidden="1" customHeight="1" outlineLevel="1" x14ac:dyDescent="0.3">
      <c r="A114" s="12"/>
      <c r="B114" s="9" t="s">
        <v>376</v>
      </c>
      <c r="C114" s="18" t="s">
        <v>214</v>
      </c>
      <c r="D114" s="9" t="s">
        <v>107</v>
      </c>
      <c r="E114" s="20">
        <v>180</v>
      </c>
      <c r="F114" s="11" t="str">
        <f t="shared" si="7"/>
        <v>0</v>
      </c>
      <c r="G114" s="34"/>
      <c r="H114" s="11">
        <f t="shared" si="11"/>
        <v>0</v>
      </c>
      <c r="I114" s="11" t="str">
        <f t="shared" si="8"/>
        <v>0</v>
      </c>
      <c r="J114" s="11"/>
      <c r="K114" s="20" t="str">
        <f t="shared" si="9"/>
        <v>0</v>
      </c>
      <c r="L114" s="11"/>
    </row>
    <row r="115" spans="1:12" s="6" customFormat="1" ht="98.25" hidden="1" customHeight="1" outlineLevel="1" x14ac:dyDescent="0.3">
      <c r="A115" s="12"/>
      <c r="B115" s="9" t="s">
        <v>377</v>
      </c>
      <c r="C115" s="18" t="s">
        <v>214</v>
      </c>
      <c r="D115" s="9" t="s">
        <v>108</v>
      </c>
      <c r="E115" s="20">
        <v>180</v>
      </c>
      <c r="F115" s="11" t="str">
        <f t="shared" si="7"/>
        <v>0</v>
      </c>
      <c r="G115" s="34"/>
      <c r="H115" s="11">
        <f t="shared" si="11"/>
        <v>0</v>
      </c>
      <c r="I115" s="11" t="str">
        <f t="shared" si="8"/>
        <v>0</v>
      </c>
      <c r="J115" s="11"/>
      <c r="K115" s="20" t="str">
        <f t="shared" si="9"/>
        <v>0</v>
      </c>
      <c r="L115" s="11"/>
    </row>
    <row r="116" spans="1:12" s="6" customFormat="1" ht="98.25" hidden="1" customHeight="1" outlineLevel="1" x14ac:dyDescent="0.3">
      <c r="A116" s="12"/>
      <c r="B116" s="9" t="s">
        <v>378</v>
      </c>
      <c r="C116" s="18" t="s">
        <v>214</v>
      </c>
      <c r="D116" s="9" t="s">
        <v>109</v>
      </c>
      <c r="E116" s="20">
        <v>180</v>
      </c>
      <c r="F116" s="11" t="str">
        <f t="shared" si="7"/>
        <v>0</v>
      </c>
      <c r="G116" s="34"/>
      <c r="H116" s="11">
        <f t="shared" si="11"/>
        <v>0</v>
      </c>
      <c r="I116" s="11" t="str">
        <f t="shared" si="8"/>
        <v>0</v>
      </c>
      <c r="J116" s="11"/>
      <c r="K116" s="20" t="str">
        <f t="shared" si="9"/>
        <v>0</v>
      </c>
      <c r="L116" s="11"/>
    </row>
    <row r="117" spans="1:12" s="6" customFormat="1" ht="98.25" hidden="1" customHeight="1" outlineLevel="1" x14ac:dyDescent="0.3">
      <c r="A117" s="12"/>
      <c r="B117" s="9" t="s">
        <v>379</v>
      </c>
      <c r="C117" s="18" t="s">
        <v>214</v>
      </c>
      <c r="D117" s="9" t="s">
        <v>110</v>
      </c>
      <c r="E117" s="20">
        <v>180</v>
      </c>
      <c r="F117" s="11" t="str">
        <f t="shared" si="7"/>
        <v>0</v>
      </c>
      <c r="G117" s="34"/>
      <c r="H117" s="11">
        <f t="shared" si="11"/>
        <v>0</v>
      </c>
      <c r="I117" s="11" t="str">
        <f t="shared" si="8"/>
        <v>0</v>
      </c>
      <c r="J117" s="11"/>
      <c r="K117" s="20" t="str">
        <f t="shared" si="9"/>
        <v>0</v>
      </c>
      <c r="L117" s="11"/>
    </row>
    <row r="118" spans="1:12" s="6" customFormat="1" ht="98.25" hidden="1" customHeight="1" outlineLevel="1" x14ac:dyDescent="0.3">
      <c r="A118" s="12"/>
      <c r="B118" s="9" t="s">
        <v>380</v>
      </c>
      <c r="C118" s="18" t="s">
        <v>214</v>
      </c>
      <c r="D118" s="9" t="s">
        <v>111</v>
      </c>
      <c r="E118" s="20">
        <v>180</v>
      </c>
      <c r="F118" s="11" t="str">
        <f t="shared" si="7"/>
        <v>0</v>
      </c>
      <c r="G118" s="34"/>
      <c r="H118" s="11">
        <f t="shared" si="11"/>
        <v>0</v>
      </c>
      <c r="I118" s="11" t="str">
        <f t="shared" si="8"/>
        <v>0</v>
      </c>
      <c r="J118" s="11"/>
      <c r="K118" s="20" t="str">
        <f t="shared" si="9"/>
        <v>0</v>
      </c>
      <c r="L118" s="11"/>
    </row>
    <row r="119" spans="1:12" s="6" customFormat="1" ht="98.25" hidden="1" customHeight="1" outlineLevel="1" x14ac:dyDescent="0.3">
      <c r="A119" s="12"/>
      <c r="B119" s="9" t="s">
        <v>381</v>
      </c>
      <c r="C119" s="18" t="s">
        <v>214</v>
      </c>
      <c r="D119" s="9" t="s">
        <v>112</v>
      </c>
      <c r="E119" s="20">
        <v>180</v>
      </c>
      <c r="F119" s="11" t="str">
        <f t="shared" si="7"/>
        <v>0</v>
      </c>
      <c r="G119" s="34"/>
      <c r="H119" s="11">
        <f t="shared" si="11"/>
        <v>0</v>
      </c>
      <c r="I119" s="11" t="str">
        <f t="shared" si="8"/>
        <v>0</v>
      </c>
      <c r="J119" s="11"/>
      <c r="K119" s="20" t="str">
        <f t="shared" si="9"/>
        <v>0</v>
      </c>
      <c r="L119" s="11"/>
    </row>
    <row r="120" spans="1:12" s="6" customFormat="1" ht="98.25" hidden="1" customHeight="1" outlineLevel="1" x14ac:dyDescent="0.3">
      <c r="A120" s="12"/>
      <c r="B120" s="9" t="s">
        <v>382</v>
      </c>
      <c r="C120" s="18" t="s">
        <v>214</v>
      </c>
      <c r="D120" s="9" t="s">
        <v>113</v>
      </c>
      <c r="E120" s="20">
        <v>180</v>
      </c>
      <c r="F120" s="11" t="str">
        <f t="shared" si="7"/>
        <v>0</v>
      </c>
      <c r="G120" s="34"/>
      <c r="H120" s="11">
        <f t="shared" si="11"/>
        <v>0</v>
      </c>
      <c r="I120" s="11" t="str">
        <f t="shared" si="8"/>
        <v>0</v>
      </c>
      <c r="J120" s="11"/>
      <c r="K120" s="20" t="str">
        <f t="shared" si="9"/>
        <v>0</v>
      </c>
      <c r="L120" s="11"/>
    </row>
    <row r="121" spans="1:12" s="6" customFormat="1" ht="98.25" hidden="1" customHeight="1" outlineLevel="1" x14ac:dyDescent="0.3">
      <c r="A121" s="12"/>
      <c r="B121" s="9" t="s">
        <v>383</v>
      </c>
      <c r="C121" s="18" t="s">
        <v>214</v>
      </c>
      <c r="D121" s="9" t="s">
        <v>114</v>
      </c>
      <c r="E121" s="20">
        <v>180</v>
      </c>
      <c r="F121" s="11" t="str">
        <f t="shared" si="7"/>
        <v>0</v>
      </c>
      <c r="G121" s="34"/>
      <c r="H121" s="11">
        <f t="shared" si="11"/>
        <v>0</v>
      </c>
      <c r="I121" s="11" t="str">
        <f t="shared" si="8"/>
        <v>0</v>
      </c>
      <c r="J121" s="11"/>
      <c r="K121" s="20" t="str">
        <f t="shared" si="9"/>
        <v>0</v>
      </c>
      <c r="L121" s="11"/>
    </row>
    <row r="122" spans="1:12" s="6" customFormat="1" ht="98.25" hidden="1" customHeight="1" outlineLevel="1" x14ac:dyDescent="0.3">
      <c r="A122" s="12"/>
      <c r="B122" s="9" t="s">
        <v>384</v>
      </c>
      <c r="C122" s="18" t="s">
        <v>214</v>
      </c>
      <c r="D122" s="9" t="s">
        <v>115</v>
      </c>
      <c r="E122" s="20">
        <v>180</v>
      </c>
      <c r="F122" s="11" t="str">
        <f t="shared" si="7"/>
        <v>0</v>
      </c>
      <c r="G122" s="34"/>
      <c r="H122" s="11">
        <f t="shared" si="11"/>
        <v>0</v>
      </c>
      <c r="I122" s="11" t="str">
        <f t="shared" si="8"/>
        <v>0</v>
      </c>
      <c r="J122" s="11"/>
      <c r="K122" s="20" t="str">
        <f t="shared" si="9"/>
        <v>0</v>
      </c>
      <c r="L122" s="11"/>
    </row>
    <row r="123" spans="1:12" s="6" customFormat="1" ht="98.25" hidden="1" customHeight="1" outlineLevel="1" x14ac:dyDescent="0.3">
      <c r="A123" s="12"/>
      <c r="B123" s="9" t="s">
        <v>385</v>
      </c>
      <c r="C123" s="18" t="s">
        <v>214</v>
      </c>
      <c r="D123" s="9" t="s">
        <v>116</v>
      </c>
      <c r="E123" s="20">
        <v>180</v>
      </c>
      <c r="F123" s="11" t="str">
        <f t="shared" si="7"/>
        <v>0</v>
      </c>
      <c r="G123" s="34"/>
      <c r="H123" s="11">
        <f t="shared" si="11"/>
        <v>0</v>
      </c>
      <c r="I123" s="11" t="str">
        <f t="shared" si="8"/>
        <v>0</v>
      </c>
      <c r="J123" s="11"/>
      <c r="K123" s="20" t="str">
        <f t="shared" si="9"/>
        <v>0</v>
      </c>
      <c r="L123" s="11"/>
    </row>
    <row r="124" spans="1:12" s="6" customFormat="1" ht="98.25" hidden="1" customHeight="1" outlineLevel="1" x14ac:dyDescent="0.3">
      <c r="A124" s="12"/>
      <c r="B124" s="9" t="s">
        <v>386</v>
      </c>
      <c r="C124" s="18" t="s">
        <v>214</v>
      </c>
      <c r="D124" s="9" t="s">
        <v>117</v>
      </c>
      <c r="E124" s="20">
        <v>180</v>
      </c>
      <c r="F124" s="11" t="str">
        <f t="shared" si="7"/>
        <v>0</v>
      </c>
      <c r="G124" s="34"/>
      <c r="H124" s="11">
        <f t="shared" si="11"/>
        <v>0</v>
      </c>
      <c r="I124" s="11" t="str">
        <f t="shared" si="8"/>
        <v>0</v>
      </c>
      <c r="J124" s="11"/>
      <c r="K124" s="20" t="str">
        <f t="shared" si="9"/>
        <v>0</v>
      </c>
      <c r="L124" s="11"/>
    </row>
    <row r="125" spans="1:12" s="6" customFormat="1" ht="98.25" hidden="1" customHeight="1" outlineLevel="1" x14ac:dyDescent="0.3">
      <c r="A125" s="12"/>
      <c r="B125" s="9" t="s">
        <v>387</v>
      </c>
      <c r="C125" s="18" t="s">
        <v>214</v>
      </c>
      <c r="D125" s="9" t="s">
        <v>118</v>
      </c>
      <c r="E125" s="20">
        <v>180</v>
      </c>
      <c r="F125" s="11" t="str">
        <f t="shared" si="7"/>
        <v>0</v>
      </c>
      <c r="G125" s="34"/>
      <c r="H125" s="11">
        <f t="shared" si="11"/>
        <v>0</v>
      </c>
      <c r="I125" s="11" t="str">
        <f t="shared" si="8"/>
        <v>0</v>
      </c>
      <c r="J125" s="11"/>
      <c r="K125" s="20" t="str">
        <f t="shared" si="9"/>
        <v>0</v>
      </c>
      <c r="L125" s="11"/>
    </row>
    <row r="126" spans="1:12" s="6" customFormat="1" ht="98.25" hidden="1" customHeight="1" outlineLevel="1" x14ac:dyDescent="0.3">
      <c r="A126" s="12"/>
      <c r="B126" s="9" t="s">
        <v>388</v>
      </c>
      <c r="C126" s="18" t="s">
        <v>214</v>
      </c>
      <c r="D126" s="9" t="s">
        <v>119</v>
      </c>
      <c r="E126" s="20">
        <v>180</v>
      </c>
      <c r="F126" s="11" t="str">
        <f t="shared" si="7"/>
        <v>0</v>
      </c>
      <c r="G126" s="34"/>
      <c r="H126" s="11">
        <f t="shared" si="11"/>
        <v>0</v>
      </c>
      <c r="I126" s="11" t="str">
        <f t="shared" si="8"/>
        <v>0</v>
      </c>
      <c r="J126" s="11"/>
      <c r="K126" s="20" t="str">
        <f t="shared" si="9"/>
        <v>0</v>
      </c>
      <c r="L126" s="11"/>
    </row>
    <row r="127" spans="1:12" s="6" customFormat="1" ht="98.25" hidden="1" customHeight="1" outlineLevel="1" x14ac:dyDescent="0.3">
      <c r="A127" s="12"/>
      <c r="B127" s="9" t="s">
        <v>389</v>
      </c>
      <c r="C127" s="18" t="s">
        <v>214</v>
      </c>
      <c r="D127" s="9" t="s">
        <v>120</v>
      </c>
      <c r="E127" s="20">
        <v>180</v>
      </c>
      <c r="F127" s="11" t="str">
        <f t="shared" si="7"/>
        <v>0</v>
      </c>
      <c r="G127" s="34"/>
      <c r="H127" s="11">
        <f t="shared" si="11"/>
        <v>0</v>
      </c>
      <c r="I127" s="11" t="str">
        <f t="shared" si="8"/>
        <v>0</v>
      </c>
      <c r="J127" s="11"/>
      <c r="K127" s="20" t="str">
        <f t="shared" si="9"/>
        <v>0</v>
      </c>
      <c r="L127" s="11"/>
    </row>
    <row r="128" spans="1:12" s="6" customFormat="1" ht="98.25" hidden="1" customHeight="1" outlineLevel="1" x14ac:dyDescent="0.3">
      <c r="A128" s="12"/>
      <c r="B128" s="9" t="s">
        <v>390</v>
      </c>
      <c r="C128" s="18" t="s">
        <v>214</v>
      </c>
      <c r="D128" s="9" t="s">
        <v>121</v>
      </c>
      <c r="E128" s="20">
        <v>180</v>
      </c>
      <c r="F128" s="11" t="str">
        <f t="shared" si="7"/>
        <v>0</v>
      </c>
      <c r="G128" s="34"/>
      <c r="H128" s="11">
        <f t="shared" si="11"/>
        <v>0</v>
      </c>
      <c r="I128" s="11" t="str">
        <f t="shared" si="8"/>
        <v>0</v>
      </c>
      <c r="J128" s="11"/>
      <c r="K128" s="20" t="str">
        <f t="shared" si="9"/>
        <v>0</v>
      </c>
      <c r="L128" s="11"/>
    </row>
    <row r="129" spans="1:12" s="6" customFormat="1" ht="98.25" hidden="1" customHeight="1" outlineLevel="1" x14ac:dyDescent="0.3">
      <c r="A129" s="12"/>
      <c r="B129" s="9" t="s">
        <v>391</v>
      </c>
      <c r="C129" s="18" t="s">
        <v>214</v>
      </c>
      <c r="D129" s="9" t="s">
        <v>122</v>
      </c>
      <c r="E129" s="20">
        <v>180</v>
      </c>
      <c r="F129" s="11" t="str">
        <f t="shared" si="7"/>
        <v>0</v>
      </c>
      <c r="G129" s="34"/>
      <c r="H129" s="11">
        <f t="shared" si="11"/>
        <v>0</v>
      </c>
      <c r="I129" s="11" t="str">
        <f t="shared" si="8"/>
        <v>0</v>
      </c>
      <c r="J129" s="11"/>
      <c r="K129" s="20" t="str">
        <f t="shared" si="9"/>
        <v>0</v>
      </c>
      <c r="L129" s="11"/>
    </row>
    <row r="130" spans="1:12" s="6" customFormat="1" ht="98.25" hidden="1" customHeight="1" outlineLevel="1" x14ac:dyDescent="0.3">
      <c r="A130" s="12"/>
      <c r="B130" s="9" t="s">
        <v>392</v>
      </c>
      <c r="C130" s="18" t="s">
        <v>214</v>
      </c>
      <c r="D130" s="9" t="s">
        <v>123</v>
      </c>
      <c r="E130" s="20">
        <v>180</v>
      </c>
      <c r="F130" s="11" t="str">
        <f t="shared" si="7"/>
        <v>0</v>
      </c>
      <c r="G130" s="34"/>
      <c r="H130" s="11">
        <f t="shared" si="11"/>
        <v>0</v>
      </c>
      <c r="I130" s="11" t="str">
        <f t="shared" si="8"/>
        <v>0</v>
      </c>
      <c r="J130" s="11"/>
      <c r="K130" s="20" t="str">
        <f t="shared" si="9"/>
        <v>0</v>
      </c>
      <c r="L130" s="11"/>
    </row>
    <row r="131" spans="1:12" s="6" customFormat="1" ht="98.25" hidden="1" customHeight="1" outlineLevel="1" x14ac:dyDescent="0.3">
      <c r="A131" s="12"/>
      <c r="B131" s="9" t="s">
        <v>393</v>
      </c>
      <c r="C131" s="18" t="s">
        <v>214</v>
      </c>
      <c r="D131" s="9" t="s">
        <v>124</v>
      </c>
      <c r="E131" s="20">
        <v>180</v>
      </c>
      <c r="F131" s="11" t="str">
        <f t="shared" si="7"/>
        <v>0</v>
      </c>
      <c r="G131" s="34"/>
      <c r="H131" s="11">
        <f t="shared" si="11"/>
        <v>0</v>
      </c>
      <c r="I131" s="11" t="str">
        <f t="shared" si="8"/>
        <v>0</v>
      </c>
      <c r="J131" s="11"/>
      <c r="K131" s="20" t="str">
        <f t="shared" si="9"/>
        <v>0</v>
      </c>
      <c r="L131" s="11"/>
    </row>
    <row r="132" spans="1:12" s="6" customFormat="1" ht="98.25" hidden="1" customHeight="1" outlineLevel="1" x14ac:dyDescent="0.3">
      <c r="A132" s="12"/>
      <c r="B132" s="9" t="s">
        <v>394</v>
      </c>
      <c r="C132" s="18" t="s">
        <v>214</v>
      </c>
      <c r="D132" s="9" t="s">
        <v>125</v>
      </c>
      <c r="E132" s="20">
        <v>180</v>
      </c>
      <c r="F132" s="11" t="str">
        <f t="shared" si="7"/>
        <v>0</v>
      </c>
      <c r="G132" s="34"/>
      <c r="H132" s="11">
        <f t="shared" si="11"/>
        <v>0</v>
      </c>
      <c r="I132" s="11" t="str">
        <f t="shared" si="8"/>
        <v>0</v>
      </c>
      <c r="J132" s="11"/>
      <c r="K132" s="20" t="str">
        <f t="shared" si="9"/>
        <v>0</v>
      </c>
      <c r="L132" s="11"/>
    </row>
    <row r="133" spans="1:12" s="6" customFormat="1" ht="98.25" hidden="1" customHeight="1" outlineLevel="1" x14ac:dyDescent="0.3">
      <c r="A133" s="12"/>
      <c r="B133" s="9" t="s">
        <v>395</v>
      </c>
      <c r="C133" s="18" t="s">
        <v>214</v>
      </c>
      <c r="D133" s="9" t="s">
        <v>126</v>
      </c>
      <c r="E133" s="20">
        <v>180</v>
      </c>
      <c r="F133" s="11" t="str">
        <f t="shared" si="7"/>
        <v>0</v>
      </c>
      <c r="G133" s="34"/>
      <c r="H133" s="11">
        <f t="shared" si="11"/>
        <v>0</v>
      </c>
      <c r="I133" s="11" t="str">
        <f t="shared" si="8"/>
        <v>0</v>
      </c>
      <c r="J133" s="11"/>
      <c r="K133" s="20" t="str">
        <f t="shared" si="9"/>
        <v>0</v>
      </c>
      <c r="L133" s="11"/>
    </row>
    <row r="134" spans="1:12" s="6" customFormat="1" ht="98.25" hidden="1" customHeight="1" outlineLevel="1" x14ac:dyDescent="0.3">
      <c r="A134" s="12"/>
      <c r="B134" s="9" t="s">
        <v>396</v>
      </c>
      <c r="C134" s="18" t="s">
        <v>214</v>
      </c>
      <c r="D134" s="9" t="s">
        <v>127</v>
      </c>
      <c r="E134" s="20">
        <v>180</v>
      </c>
      <c r="F134" s="11" t="str">
        <f t="shared" ref="F134:F197" si="12">IFERROR(IF(D134="цена фиксированная",E134,IF(ISBLANK(J134),I134/G134,IF(ISBLANK(G134),K134/J134,(K134+I134)/(G134+J134)))),"0")</f>
        <v>0</v>
      </c>
      <c r="G134" s="34"/>
      <c r="H134" s="11">
        <f t="shared" si="11"/>
        <v>0</v>
      </c>
      <c r="I134" s="11" t="str">
        <f t="shared" ref="I134:I197" si="13">IF(D134="цена фиксированная",G134*E134,IF(H134=0,"0",(H134 - IF($H$293&gt;11764,H134*15%,0) - IF($H$293&gt;53333, H134*10%,0) - IF($H$293&gt;166666,H134*15%,0))))</f>
        <v>0</v>
      </c>
      <c r="J134" s="11"/>
      <c r="K134" s="20" t="str">
        <f t="shared" ref="K134:K197" si="14">IF(D134="цена фиксированная", J134*F134,IF(J134=0,"0",(J134*E134 - IF($H$293&gt;11800,J134*E134*15%,0) - IF($H$293&gt;53500, J134*E134*10%,0) - IF($H$293&gt;167000,J134*E134*15%,0) - IF($H$293&gt;363200, J134*E134*5%,0))))</f>
        <v>0</v>
      </c>
      <c r="L134" s="11"/>
    </row>
    <row r="135" spans="1:12" s="6" customFormat="1" ht="98.25" hidden="1" customHeight="1" outlineLevel="1" x14ac:dyDescent="0.3">
      <c r="A135" s="12"/>
      <c r="B135" s="9" t="s">
        <v>397</v>
      </c>
      <c r="C135" s="18" t="s">
        <v>214</v>
      </c>
      <c r="D135" s="9" t="s">
        <v>128</v>
      </c>
      <c r="E135" s="20">
        <v>180</v>
      </c>
      <c r="F135" s="11" t="str">
        <f t="shared" si="12"/>
        <v>0</v>
      </c>
      <c r="G135" s="34"/>
      <c r="H135" s="11">
        <f t="shared" si="11"/>
        <v>0</v>
      </c>
      <c r="I135" s="11" t="str">
        <f t="shared" si="13"/>
        <v>0</v>
      </c>
      <c r="J135" s="11"/>
      <c r="K135" s="20" t="str">
        <f t="shared" si="14"/>
        <v>0</v>
      </c>
      <c r="L135" s="11"/>
    </row>
    <row r="136" spans="1:12" s="6" customFormat="1" ht="98.25" hidden="1" customHeight="1" outlineLevel="1" x14ac:dyDescent="0.3">
      <c r="A136" s="12"/>
      <c r="B136" s="9" t="s">
        <v>398</v>
      </c>
      <c r="C136" s="18" t="s">
        <v>214</v>
      </c>
      <c r="D136" s="9" t="s">
        <v>129</v>
      </c>
      <c r="E136" s="20">
        <v>180</v>
      </c>
      <c r="F136" s="11" t="str">
        <f t="shared" si="12"/>
        <v>0</v>
      </c>
      <c r="G136" s="34"/>
      <c r="H136" s="11">
        <f t="shared" si="11"/>
        <v>0</v>
      </c>
      <c r="I136" s="11" t="str">
        <f t="shared" si="13"/>
        <v>0</v>
      </c>
      <c r="J136" s="11"/>
      <c r="K136" s="20" t="str">
        <f t="shared" si="14"/>
        <v>0</v>
      </c>
      <c r="L136" s="11"/>
    </row>
    <row r="137" spans="1:12" s="6" customFormat="1" ht="98.25" hidden="1" customHeight="1" outlineLevel="1" x14ac:dyDescent="0.3">
      <c r="A137" s="12"/>
      <c r="B137" s="9" t="s">
        <v>399</v>
      </c>
      <c r="C137" s="18" t="s">
        <v>214</v>
      </c>
      <c r="D137" s="9" t="s">
        <v>130</v>
      </c>
      <c r="E137" s="20">
        <v>180</v>
      </c>
      <c r="F137" s="11" t="str">
        <f t="shared" si="12"/>
        <v>0</v>
      </c>
      <c r="G137" s="34"/>
      <c r="H137" s="11">
        <f t="shared" si="11"/>
        <v>0</v>
      </c>
      <c r="I137" s="11" t="str">
        <f t="shared" si="13"/>
        <v>0</v>
      </c>
      <c r="J137" s="11"/>
      <c r="K137" s="20" t="str">
        <f t="shared" si="14"/>
        <v>0</v>
      </c>
      <c r="L137" s="11"/>
    </row>
    <row r="138" spans="1:12" s="6" customFormat="1" ht="98.25" hidden="1" customHeight="1" outlineLevel="1" x14ac:dyDescent="0.3">
      <c r="A138" s="12"/>
      <c r="B138" s="9" t="s">
        <v>400</v>
      </c>
      <c r="C138" s="18" t="s">
        <v>214</v>
      </c>
      <c r="D138" s="9" t="s">
        <v>131</v>
      </c>
      <c r="E138" s="20">
        <v>180</v>
      </c>
      <c r="F138" s="11" t="str">
        <f t="shared" si="12"/>
        <v>0</v>
      </c>
      <c r="G138" s="34"/>
      <c r="H138" s="11">
        <f t="shared" ref="H138:H169" si="15">E138*G138</f>
        <v>0</v>
      </c>
      <c r="I138" s="11" t="str">
        <f t="shared" si="13"/>
        <v>0</v>
      </c>
      <c r="J138" s="11"/>
      <c r="K138" s="20" t="str">
        <f t="shared" si="14"/>
        <v>0</v>
      </c>
      <c r="L138" s="11"/>
    </row>
    <row r="139" spans="1:12" s="6" customFormat="1" ht="98.25" hidden="1" customHeight="1" outlineLevel="1" x14ac:dyDescent="0.3">
      <c r="A139" s="12"/>
      <c r="B139" s="9" t="s">
        <v>401</v>
      </c>
      <c r="C139" s="18" t="s">
        <v>214</v>
      </c>
      <c r="D139" s="9" t="s">
        <v>132</v>
      </c>
      <c r="E139" s="20">
        <v>180</v>
      </c>
      <c r="F139" s="11" t="str">
        <f t="shared" si="12"/>
        <v>0</v>
      </c>
      <c r="G139" s="34"/>
      <c r="H139" s="11">
        <f t="shared" si="15"/>
        <v>0</v>
      </c>
      <c r="I139" s="11" t="str">
        <f t="shared" si="13"/>
        <v>0</v>
      </c>
      <c r="J139" s="11"/>
      <c r="K139" s="20" t="str">
        <f t="shared" si="14"/>
        <v>0</v>
      </c>
      <c r="L139" s="11"/>
    </row>
    <row r="140" spans="1:12" s="6" customFormat="1" ht="98.25" hidden="1" customHeight="1" outlineLevel="1" x14ac:dyDescent="0.3">
      <c r="A140" s="12"/>
      <c r="B140" s="9" t="s">
        <v>402</v>
      </c>
      <c r="C140" s="18" t="s">
        <v>214</v>
      </c>
      <c r="D140" s="9" t="s">
        <v>133</v>
      </c>
      <c r="E140" s="20">
        <v>180</v>
      </c>
      <c r="F140" s="11" t="str">
        <f t="shared" si="12"/>
        <v>0</v>
      </c>
      <c r="G140" s="34"/>
      <c r="H140" s="11">
        <f t="shared" si="15"/>
        <v>0</v>
      </c>
      <c r="I140" s="11" t="str">
        <f t="shared" si="13"/>
        <v>0</v>
      </c>
      <c r="J140" s="11"/>
      <c r="K140" s="20" t="str">
        <f t="shared" si="14"/>
        <v>0</v>
      </c>
      <c r="L140" s="11"/>
    </row>
    <row r="141" spans="1:12" s="6" customFormat="1" ht="98.25" hidden="1" customHeight="1" outlineLevel="1" x14ac:dyDescent="0.3">
      <c r="A141" s="12"/>
      <c r="B141" s="9" t="s">
        <v>403</v>
      </c>
      <c r="C141" s="18" t="s">
        <v>214</v>
      </c>
      <c r="D141" s="9" t="s">
        <v>134</v>
      </c>
      <c r="E141" s="20">
        <v>180</v>
      </c>
      <c r="F141" s="11" t="str">
        <f t="shared" si="12"/>
        <v>0</v>
      </c>
      <c r="G141" s="34"/>
      <c r="H141" s="11">
        <f t="shared" si="15"/>
        <v>0</v>
      </c>
      <c r="I141" s="11" t="str">
        <f t="shared" si="13"/>
        <v>0</v>
      </c>
      <c r="J141" s="11"/>
      <c r="K141" s="20" t="str">
        <f t="shared" si="14"/>
        <v>0</v>
      </c>
      <c r="L141" s="11"/>
    </row>
    <row r="142" spans="1:12" s="6" customFormat="1" ht="98.25" hidden="1" customHeight="1" outlineLevel="1" x14ac:dyDescent="0.3">
      <c r="A142" s="12"/>
      <c r="B142" s="9" t="s">
        <v>404</v>
      </c>
      <c r="C142" s="18" t="s">
        <v>214</v>
      </c>
      <c r="D142" s="9" t="s">
        <v>135</v>
      </c>
      <c r="E142" s="20">
        <v>180</v>
      </c>
      <c r="F142" s="11" t="str">
        <f t="shared" si="12"/>
        <v>0</v>
      </c>
      <c r="G142" s="34"/>
      <c r="H142" s="11">
        <f t="shared" si="15"/>
        <v>0</v>
      </c>
      <c r="I142" s="11" t="str">
        <f t="shared" si="13"/>
        <v>0</v>
      </c>
      <c r="J142" s="11"/>
      <c r="K142" s="20" t="str">
        <f t="shared" si="14"/>
        <v>0</v>
      </c>
      <c r="L142" s="11"/>
    </row>
    <row r="143" spans="1:12" s="6" customFormat="1" ht="98.25" hidden="1" customHeight="1" outlineLevel="1" x14ac:dyDescent="0.3">
      <c r="A143" s="12"/>
      <c r="B143" s="9" t="s">
        <v>405</v>
      </c>
      <c r="C143" s="18" t="s">
        <v>214</v>
      </c>
      <c r="D143" s="9" t="s">
        <v>136</v>
      </c>
      <c r="E143" s="20">
        <v>180</v>
      </c>
      <c r="F143" s="11" t="str">
        <f t="shared" si="12"/>
        <v>0</v>
      </c>
      <c r="G143" s="34"/>
      <c r="H143" s="11">
        <f t="shared" si="15"/>
        <v>0</v>
      </c>
      <c r="I143" s="11" t="str">
        <f t="shared" si="13"/>
        <v>0</v>
      </c>
      <c r="J143" s="11"/>
      <c r="K143" s="20" t="str">
        <f t="shared" si="14"/>
        <v>0</v>
      </c>
      <c r="L143" s="11"/>
    </row>
    <row r="144" spans="1:12" s="6" customFormat="1" ht="98.25" hidden="1" customHeight="1" outlineLevel="1" x14ac:dyDescent="0.3">
      <c r="A144" s="12"/>
      <c r="B144" s="9" t="s">
        <v>406</v>
      </c>
      <c r="C144" s="18" t="s">
        <v>214</v>
      </c>
      <c r="D144" s="9" t="s">
        <v>137</v>
      </c>
      <c r="E144" s="20">
        <v>180</v>
      </c>
      <c r="F144" s="11" t="str">
        <f t="shared" si="12"/>
        <v>0</v>
      </c>
      <c r="G144" s="34"/>
      <c r="H144" s="11">
        <f t="shared" si="15"/>
        <v>0</v>
      </c>
      <c r="I144" s="11" t="str">
        <f t="shared" si="13"/>
        <v>0</v>
      </c>
      <c r="J144" s="11"/>
      <c r="K144" s="20" t="str">
        <f t="shared" si="14"/>
        <v>0</v>
      </c>
      <c r="L144" s="11"/>
    </row>
    <row r="145" spans="1:12" s="6" customFormat="1" ht="98.25" hidden="1" customHeight="1" outlineLevel="1" x14ac:dyDescent="0.3">
      <c r="A145" s="12"/>
      <c r="B145" s="9" t="s">
        <v>407</v>
      </c>
      <c r="C145" s="18" t="s">
        <v>214</v>
      </c>
      <c r="D145" s="9" t="s">
        <v>138</v>
      </c>
      <c r="E145" s="20">
        <v>180</v>
      </c>
      <c r="F145" s="11" t="str">
        <f t="shared" si="12"/>
        <v>0</v>
      </c>
      <c r="G145" s="34"/>
      <c r="H145" s="11">
        <f t="shared" si="15"/>
        <v>0</v>
      </c>
      <c r="I145" s="11" t="str">
        <f t="shared" si="13"/>
        <v>0</v>
      </c>
      <c r="J145" s="11"/>
      <c r="K145" s="20" t="str">
        <f t="shared" si="14"/>
        <v>0</v>
      </c>
      <c r="L145" s="11"/>
    </row>
    <row r="146" spans="1:12" s="6" customFormat="1" ht="98.25" hidden="1" customHeight="1" outlineLevel="1" x14ac:dyDescent="0.3">
      <c r="A146" s="12"/>
      <c r="B146" s="9" t="s">
        <v>408</v>
      </c>
      <c r="C146" s="18" t="s">
        <v>214</v>
      </c>
      <c r="D146" s="9" t="s">
        <v>139</v>
      </c>
      <c r="E146" s="20">
        <v>180</v>
      </c>
      <c r="F146" s="11" t="str">
        <f t="shared" si="12"/>
        <v>0</v>
      </c>
      <c r="G146" s="34"/>
      <c r="H146" s="11">
        <f t="shared" si="15"/>
        <v>0</v>
      </c>
      <c r="I146" s="11" t="str">
        <f t="shared" si="13"/>
        <v>0</v>
      </c>
      <c r="J146" s="11"/>
      <c r="K146" s="20" t="str">
        <f t="shared" si="14"/>
        <v>0</v>
      </c>
      <c r="L146" s="11"/>
    </row>
    <row r="147" spans="1:12" s="6" customFormat="1" ht="98.25" hidden="1" customHeight="1" outlineLevel="1" x14ac:dyDescent="0.3">
      <c r="A147" s="12"/>
      <c r="B147" s="9" t="s">
        <v>409</v>
      </c>
      <c r="C147" s="18" t="s">
        <v>214</v>
      </c>
      <c r="D147" s="9" t="s">
        <v>140</v>
      </c>
      <c r="E147" s="20">
        <v>180</v>
      </c>
      <c r="F147" s="11" t="str">
        <f t="shared" si="12"/>
        <v>0</v>
      </c>
      <c r="G147" s="34"/>
      <c r="H147" s="11">
        <f t="shared" si="15"/>
        <v>0</v>
      </c>
      <c r="I147" s="11" t="str">
        <f t="shared" si="13"/>
        <v>0</v>
      </c>
      <c r="J147" s="11"/>
      <c r="K147" s="20" t="str">
        <f t="shared" si="14"/>
        <v>0</v>
      </c>
      <c r="L147" s="11"/>
    </row>
    <row r="148" spans="1:12" s="6" customFormat="1" ht="98.25" hidden="1" customHeight="1" outlineLevel="1" x14ac:dyDescent="0.3">
      <c r="A148" s="12"/>
      <c r="B148" s="9" t="s">
        <v>410</v>
      </c>
      <c r="C148" s="18" t="s">
        <v>214</v>
      </c>
      <c r="D148" s="9" t="s">
        <v>141</v>
      </c>
      <c r="E148" s="20">
        <v>180</v>
      </c>
      <c r="F148" s="11" t="str">
        <f t="shared" si="12"/>
        <v>0</v>
      </c>
      <c r="G148" s="34"/>
      <c r="H148" s="11">
        <f t="shared" si="15"/>
        <v>0</v>
      </c>
      <c r="I148" s="11" t="str">
        <f t="shared" si="13"/>
        <v>0</v>
      </c>
      <c r="J148" s="11"/>
      <c r="K148" s="20" t="str">
        <f t="shared" si="14"/>
        <v>0</v>
      </c>
      <c r="L148" s="11"/>
    </row>
    <row r="149" spans="1:12" s="6" customFormat="1" ht="98.25" hidden="1" customHeight="1" outlineLevel="1" x14ac:dyDescent="0.3">
      <c r="A149" s="12"/>
      <c r="B149" s="9" t="s">
        <v>411</v>
      </c>
      <c r="C149" s="18" t="s">
        <v>214</v>
      </c>
      <c r="D149" s="9" t="s">
        <v>142</v>
      </c>
      <c r="E149" s="20">
        <v>180</v>
      </c>
      <c r="F149" s="11" t="str">
        <f t="shared" si="12"/>
        <v>0</v>
      </c>
      <c r="G149" s="34"/>
      <c r="H149" s="11">
        <f t="shared" si="15"/>
        <v>0</v>
      </c>
      <c r="I149" s="11" t="str">
        <f t="shared" si="13"/>
        <v>0</v>
      </c>
      <c r="J149" s="11"/>
      <c r="K149" s="20" t="str">
        <f t="shared" si="14"/>
        <v>0</v>
      </c>
      <c r="L149" s="11"/>
    </row>
    <row r="150" spans="1:12" s="6" customFormat="1" ht="98.25" hidden="1" customHeight="1" outlineLevel="1" x14ac:dyDescent="0.3">
      <c r="A150" s="12"/>
      <c r="B150" s="9" t="s">
        <v>412</v>
      </c>
      <c r="C150" s="18" t="s">
        <v>214</v>
      </c>
      <c r="D150" s="9" t="s">
        <v>143</v>
      </c>
      <c r="E150" s="20">
        <v>180</v>
      </c>
      <c r="F150" s="11" t="str">
        <f t="shared" si="12"/>
        <v>0</v>
      </c>
      <c r="G150" s="34"/>
      <c r="H150" s="11">
        <f t="shared" si="15"/>
        <v>0</v>
      </c>
      <c r="I150" s="11" t="str">
        <f t="shared" si="13"/>
        <v>0</v>
      </c>
      <c r="J150" s="11"/>
      <c r="K150" s="20" t="str">
        <f t="shared" si="14"/>
        <v>0</v>
      </c>
      <c r="L150" s="11"/>
    </row>
    <row r="151" spans="1:12" s="6" customFormat="1" ht="98.25" hidden="1" customHeight="1" outlineLevel="1" x14ac:dyDescent="0.3">
      <c r="A151" s="12"/>
      <c r="B151" s="9" t="s">
        <v>413</v>
      </c>
      <c r="C151" s="18" t="s">
        <v>214</v>
      </c>
      <c r="D151" s="9" t="s">
        <v>144</v>
      </c>
      <c r="E151" s="20">
        <v>180</v>
      </c>
      <c r="F151" s="11" t="str">
        <f t="shared" si="12"/>
        <v>0</v>
      </c>
      <c r="G151" s="34"/>
      <c r="H151" s="11">
        <f t="shared" si="15"/>
        <v>0</v>
      </c>
      <c r="I151" s="11" t="str">
        <f t="shared" si="13"/>
        <v>0</v>
      </c>
      <c r="J151" s="11"/>
      <c r="K151" s="20" t="str">
        <f t="shared" si="14"/>
        <v>0</v>
      </c>
      <c r="L151" s="11"/>
    </row>
    <row r="152" spans="1:12" s="6" customFormat="1" ht="98.25" hidden="1" customHeight="1" outlineLevel="1" x14ac:dyDescent="0.3">
      <c r="A152" s="12"/>
      <c r="B152" s="9" t="s">
        <v>414</v>
      </c>
      <c r="C152" s="18" t="s">
        <v>214</v>
      </c>
      <c r="D152" s="9" t="s">
        <v>145</v>
      </c>
      <c r="E152" s="20">
        <v>180</v>
      </c>
      <c r="F152" s="11" t="str">
        <f t="shared" si="12"/>
        <v>0</v>
      </c>
      <c r="G152" s="34"/>
      <c r="H152" s="11">
        <f t="shared" si="15"/>
        <v>0</v>
      </c>
      <c r="I152" s="11" t="str">
        <f t="shared" si="13"/>
        <v>0</v>
      </c>
      <c r="J152" s="11"/>
      <c r="K152" s="20" t="str">
        <f t="shared" si="14"/>
        <v>0</v>
      </c>
      <c r="L152" s="11"/>
    </row>
    <row r="153" spans="1:12" s="6" customFormat="1" ht="98.25" hidden="1" customHeight="1" outlineLevel="1" x14ac:dyDescent="0.3">
      <c r="A153" s="12"/>
      <c r="B153" s="9" t="s">
        <v>415</v>
      </c>
      <c r="C153" s="18" t="s">
        <v>214</v>
      </c>
      <c r="D153" s="9" t="s">
        <v>146</v>
      </c>
      <c r="E153" s="20">
        <v>180</v>
      </c>
      <c r="F153" s="11" t="str">
        <f t="shared" si="12"/>
        <v>0</v>
      </c>
      <c r="G153" s="34"/>
      <c r="H153" s="11">
        <f t="shared" si="15"/>
        <v>0</v>
      </c>
      <c r="I153" s="11" t="str">
        <f t="shared" si="13"/>
        <v>0</v>
      </c>
      <c r="J153" s="11"/>
      <c r="K153" s="20" t="str">
        <f t="shared" si="14"/>
        <v>0</v>
      </c>
      <c r="L153" s="11"/>
    </row>
    <row r="154" spans="1:12" s="6" customFormat="1" ht="98.25" hidden="1" customHeight="1" outlineLevel="1" x14ac:dyDescent="0.3">
      <c r="A154" s="12"/>
      <c r="B154" s="9" t="s">
        <v>416</v>
      </c>
      <c r="C154" s="18" t="s">
        <v>214</v>
      </c>
      <c r="D154" s="9" t="s">
        <v>147</v>
      </c>
      <c r="E154" s="20">
        <v>180</v>
      </c>
      <c r="F154" s="11" t="str">
        <f t="shared" si="12"/>
        <v>0</v>
      </c>
      <c r="G154" s="34"/>
      <c r="H154" s="11">
        <f t="shared" si="15"/>
        <v>0</v>
      </c>
      <c r="I154" s="11" t="str">
        <f t="shared" si="13"/>
        <v>0</v>
      </c>
      <c r="J154" s="11"/>
      <c r="K154" s="20" t="str">
        <f t="shared" si="14"/>
        <v>0</v>
      </c>
      <c r="L154" s="11"/>
    </row>
    <row r="155" spans="1:12" s="6" customFormat="1" ht="98.25" hidden="1" customHeight="1" outlineLevel="1" x14ac:dyDescent="0.3">
      <c r="A155" s="12"/>
      <c r="B155" s="9" t="s">
        <v>417</v>
      </c>
      <c r="C155" s="18" t="s">
        <v>214</v>
      </c>
      <c r="D155" s="9" t="s">
        <v>148</v>
      </c>
      <c r="E155" s="20">
        <v>180</v>
      </c>
      <c r="F155" s="11" t="str">
        <f t="shared" si="12"/>
        <v>0</v>
      </c>
      <c r="G155" s="34"/>
      <c r="H155" s="11">
        <f t="shared" si="15"/>
        <v>0</v>
      </c>
      <c r="I155" s="11" t="str">
        <f t="shared" si="13"/>
        <v>0</v>
      </c>
      <c r="J155" s="11"/>
      <c r="K155" s="20" t="str">
        <f t="shared" si="14"/>
        <v>0</v>
      </c>
      <c r="L155" s="11"/>
    </row>
    <row r="156" spans="1:12" s="6" customFormat="1" ht="98.25" hidden="1" customHeight="1" outlineLevel="1" x14ac:dyDescent="0.3">
      <c r="A156" s="12"/>
      <c r="B156" s="9" t="s">
        <v>418</v>
      </c>
      <c r="C156" s="18" t="s">
        <v>214</v>
      </c>
      <c r="D156" s="9" t="s">
        <v>149</v>
      </c>
      <c r="E156" s="20">
        <v>180</v>
      </c>
      <c r="F156" s="11" t="str">
        <f t="shared" si="12"/>
        <v>0</v>
      </c>
      <c r="G156" s="34"/>
      <c r="H156" s="11">
        <f t="shared" si="15"/>
        <v>0</v>
      </c>
      <c r="I156" s="11" t="str">
        <f t="shared" si="13"/>
        <v>0</v>
      </c>
      <c r="J156" s="11"/>
      <c r="K156" s="20" t="str">
        <f t="shared" si="14"/>
        <v>0</v>
      </c>
      <c r="L156" s="11"/>
    </row>
    <row r="157" spans="1:12" s="6" customFormat="1" ht="98.25" hidden="1" customHeight="1" outlineLevel="1" x14ac:dyDescent="0.3">
      <c r="A157" s="12"/>
      <c r="B157" s="9" t="s">
        <v>419</v>
      </c>
      <c r="C157" s="18" t="s">
        <v>214</v>
      </c>
      <c r="D157" s="9" t="s">
        <v>150</v>
      </c>
      <c r="E157" s="20">
        <v>180</v>
      </c>
      <c r="F157" s="11" t="str">
        <f t="shared" si="12"/>
        <v>0</v>
      </c>
      <c r="G157" s="34"/>
      <c r="H157" s="11">
        <f t="shared" si="15"/>
        <v>0</v>
      </c>
      <c r="I157" s="11" t="str">
        <f t="shared" si="13"/>
        <v>0</v>
      </c>
      <c r="J157" s="11"/>
      <c r="K157" s="20" t="str">
        <f t="shared" si="14"/>
        <v>0</v>
      </c>
      <c r="L157" s="11"/>
    </row>
    <row r="158" spans="1:12" s="6" customFormat="1" ht="98.25" hidden="1" customHeight="1" outlineLevel="1" x14ac:dyDescent="0.3">
      <c r="A158" s="12"/>
      <c r="B158" s="9" t="s">
        <v>420</v>
      </c>
      <c r="C158" s="18" t="s">
        <v>214</v>
      </c>
      <c r="D158" s="9" t="s">
        <v>151</v>
      </c>
      <c r="E158" s="20">
        <v>180</v>
      </c>
      <c r="F158" s="11" t="str">
        <f t="shared" si="12"/>
        <v>0</v>
      </c>
      <c r="G158" s="34"/>
      <c r="H158" s="11">
        <f t="shared" si="15"/>
        <v>0</v>
      </c>
      <c r="I158" s="11" t="str">
        <f t="shared" si="13"/>
        <v>0</v>
      </c>
      <c r="J158" s="11"/>
      <c r="K158" s="20" t="str">
        <f t="shared" si="14"/>
        <v>0</v>
      </c>
      <c r="L158" s="11"/>
    </row>
    <row r="159" spans="1:12" s="6" customFormat="1" ht="98.25" hidden="1" customHeight="1" outlineLevel="1" x14ac:dyDescent="0.3">
      <c r="A159" s="12"/>
      <c r="B159" s="9" t="s">
        <v>421</v>
      </c>
      <c r="C159" s="18" t="s">
        <v>214</v>
      </c>
      <c r="D159" s="9" t="s">
        <v>152</v>
      </c>
      <c r="E159" s="20">
        <v>180</v>
      </c>
      <c r="F159" s="11" t="str">
        <f t="shared" si="12"/>
        <v>0</v>
      </c>
      <c r="G159" s="34"/>
      <c r="H159" s="11">
        <f t="shared" si="15"/>
        <v>0</v>
      </c>
      <c r="I159" s="11" t="str">
        <f t="shared" si="13"/>
        <v>0</v>
      </c>
      <c r="J159" s="11"/>
      <c r="K159" s="20" t="str">
        <f t="shared" si="14"/>
        <v>0</v>
      </c>
      <c r="L159" s="11"/>
    </row>
    <row r="160" spans="1:12" s="6" customFormat="1" ht="98.25" hidden="1" customHeight="1" outlineLevel="1" x14ac:dyDescent="0.3">
      <c r="A160" s="12"/>
      <c r="B160" s="9" t="s">
        <v>422</v>
      </c>
      <c r="C160" s="18" t="s">
        <v>214</v>
      </c>
      <c r="D160" s="9" t="s">
        <v>153</v>
      </c>
      <c r="E160" s="20">
        <v>180</v>
      </c>
      <c r="F160" s="11" t="str">
        <f t="shared" si="12"/>
        <v>0</v>
      </c>
      <c r="G160" s="34"/>
      <c r="H160" s="11">
        <f t="shared" si="15"/>
        <v>0</v>
      </c>
      <c r="I160" s="11" t="str">
        <f t="shared" si="13"/>
        <v>0</v>
      </c>
      <c r="J160" s="11"/>
      <c r="K160" s="20" t="str">
        <f t="shared" si="14"/>
        <v>0</v>
      </c>
      <c r="L160" s="11"/>
    </row>
    <row r="161" spans="1:12" ht="98.25" hidden="1" customHeight="1" outlineLevel="1" x14ac:dyDescent="0.3">
      <c r="A161" s="12"/>
      <c r="B161" s="9" t="s">
        <v>423</v>
      </c>
      <c r="C161" s="18" t="s">
        <v>214</v>
      </c>
      <c r="D161" s="9" t="s">
        <v>154</v>
      </c>
      <c r="E161" s="20">
        <v>180</v>
      </c>
      <c r="F161" s="11" t="str">
        <f t="shared" si="12"/>
        <v>0</v>
      </c>
      <c r="G161" s="34"/>
      <c r="H161" s="11">
        <f t="shared" si="15"/>
        <v>0</v>
      </c>
      <c r="I161" s="11" t="str">
        <f t="shared" si="13"/>
        <v>0</v>
      </c>
      <c r="J161" s="11"/>
      <c r="K161" s="20" t="str">
        <f t="shared" si="14"/>
        <v>0</v>
      </c>
      <c r="L161" s="11"/>
    </row>
    <row r="162" spans="1:12" ht="98.25" hidden="1" customHeight="1" outlineLevel="1" x14ac:dyDescent="0.3">
      <c r="A162" s="12"/>
      <c r="B162" s="9" t="s">
        <v>424</v>
      </c>
      <c r="C162" s="18" t="s">
        <v>214</v>
      </c>
      <c r="D162" s="9" t="s">
        <v>155</v>
      </c>
      <c r="E162" s="20">
        <v>180</v>
      </c>
      <c r="F162" s="11" t="str">
        <f t="shared" si="12"/>
        <v>0</v>
      </c>
      <c r="G162" s="34"/>
      <c r="H162" s="11">
        <f t="shared" si="15"/>
        <v>0</v>
      </c>
      <c r="I162" s="11" t="str">
        <f t="shared" si="13"/>
        <v>0</v>
      </c>
      <c r="J162" s="11"/>
      <c r="K162" s="20" t="str">
        <f t="shared" si="14"/>
        <v>0</v>
      </c>
      <c r="L162" s="11"/>
    </row>
    <row r="163" spans="1:12" ht="98.25" hidden="1" customHeight="1" outlineLevel="1" x14ac:dyDescent="0.3">
      <c r="A163" s="12"/>
      <c r="B163" s="9" t="s">
        <v>425</v>
      </c>
      <c r="C163" s="18" t="s">
        <v>214</v>
      </c>
      <c r="D163" s="9" t="s">
        <v>156</v>
      </c>
      <c r="E163" s="20">
        <v>180</v>
      </c>
      <c r="F163" s="11" t="str">
        <f t="shared" si="12"/>
        <v>0</v>
      </c>
      <c r="G163" s="34"/>
      <c r="H163" s="11">
        <f t="shared" si="15"/>
        <v>0</v>
      </c>
      <c r="I163" s="11" t="str">
        <f t="shared" si="13"/>
        <v>0</v>
      </c>
      <c r="J163" s="11"/>
      <c r="K163" s="20" t="str">
        <f t="shared" si="14"/>
        <v>0</v>
      </c>
      <c r="L163" s="11"/>
    </row>
    <row r="164" spans="1:12" ht="98.25" hidden="1" customHeight="1" outlineLevel="1" x14ac:dyDescent="0.3">
      <c r="A164" s="12"/>
      <c r="B164" s="9" t="s">
        <v>426</v>
      </c>
      <c r="C164" s="18" t="s">
        <v>214</v>
      </c>
      <c r="D164" s="9" t="s">
        <v>157</v>
      </c>
      <c r="E164" s="20">
        <v>180</v>
      </c>
      <c r="F164" s="11" t="str">
        <f t="shared" si="12"/>
        <v>0</v>
      </c>
      <c r="G164" s="34"/>
      <c r="H164" s="11">
        <f t="shared" si="15"/>
        <v>0</v>
      </c>
      <c r="I164" s="11" t="str">
        <f t="shared" si="13"/>
        <v>0</v>
      </c>
      <c r="J164" s="11"/>
      <c r="K164" s="20" t="str">
        <f t="shared" si="14"/>
        <v>0</v>
      </c>
      <c r="L164" s="11"/>
    </row>
    <row r="165" spans="1:12" ht="98.25" hidden="1" customHeight="1" outlineLevel="1" x14ac:dyDescent="0.3">
      <c r="A165" s="12"/>
      <c r="B165" s="9" t="s">
        <v>427</v>
      </c>
      <c r="C165" s="18" t="s">
        <v>214</v>
      </c>
      <c r="D165" s="9" t="s">
        <v>158</v>
      </c>
      <c r="E165" s="20">
        <v>180</v>
      </c>
      <c r="F165" s="11" t="str">
        <f t="shared" si="12"/>
        <v>0</v>
      </c>
      <c r="G165" s="34"/>
      <c r="H165" s="11">
        <f t="shared" si="15"/>
        <v>0</v>
      </c>
      <c r="I165" s="11" t="str">
        <f t="shared" si="13"/>
        <v>0</v>
      </c>
      <c r="J165" s="11"/>
      <c r="K165" s="20" t="str">
        <f t="shared" si="14"/>
        <v>0</v>
      </c>
      <c r="L165" s="11"/>
    </row>
    <row r="166" spans="1:12" ht="98.25" hidden="1" customHeight="1" outlineLevel="1" x14ac:dyDescent="0.3">
      <c r="A166" s="12"/>
      <c r="B166" s="9" t="s">
        <v>428</v>
      </c>
      <c r="C166" s="18" t="s">
        <v>214</v>
      </c>
      <c r="D166" s="9" t="s">
        <v>159</v>
      </c>
      <c r="E166" s="20">
        <v>180</v>
      </c>
      <c r="F166" s="11" t="str">
        <f t="shared" si="12"/>
        <v>0</v>
      </c>
      <c r="G166" s="34"/>
      <c r="H166" s="11">
        <f t="shared" si="15"/>
        <v>0</v>
      </c>
      <c r="I166" s="11" t="str">
        <f t="shared" si="13"/>
        <v>0</v>
      </c>
      <c r="J166" s="11"/>
      <c r="K166" s="20" t="str">
        <f t="shared" si="14"/>
        <v>0</v>
      </c>
      <c r="L166" s="11"/>
    </row>
    <row r="167" spans="1:12" ht="98.25" hidden="1" customHeight="1" outlineLevel="1" x14ac:dyDescent="0.3">
      <c r="A167" s="12"/>
      <c r="B167" s="9" t="s">
        <v>429</v>
      </c>
      <c r="C167" s="18" t="s">
        <v>214</v>
      </c>
      <c r="D167" s="9" t="s">
        <v>160</v>
      </c>
      <c r="E167" s="20">
        <v>180</v>
      </c>
      <c r="F167" s="11" t="str">
        <f t="shared" si="12"/>
        <v>0</v>
      </c>
      <c r="G167" s="34"/>
      <c r="H167" s="11">
        <f t="shared" si="15"/>
        <v>0</v>
      </c>
      <c r="I167" s="11" t="str">
        <f t="shared" si="13"/>
        <v>0</v>
      </c>
      <c r="J167" s="11"/>
      <c r="K167" s="20" t="str">
        <f t="shared" si="14"/>
        <v>0</v>
      </c>
      <c r="L167" s="11"/>
    </row>
    <row r="168" spans="1:12" ht="98.25" hidden="1" customHeight="1" outlineLevel="1" x14ac:dyDescent="0.3">
      <c r="A168" s="12"/>
      <c r="B168" s="9" t="s">
        <v>430</v>
      </c>
      <c r="C168" s="18" t="s">
        <v>214</v>
      </c>
      <c r="D168" s="9" t="s">
        <v>161</v>
      </c>
      <c r="E168" s="20">
        <v>180</v>
      </c>
      <c r="F168" s="11" t="str">
        <f t="shared" si="12"/>
        <v>0</v>
      </c>
      <c r="G168" s="34"/>
      <c r="H168" s="11">
        <f t="shared" si="15"/>
        <v>0</v>
      </c>
      <c r="I168" s="11" t="str">
        <f t="shared" si="13"/>
        <v>0</v>
      </c>
      <c r="J168" s="11"/>
      <c r="K168" s="20" t="str">
        <f t="shared" si="14"/>
        <v>0</v>
      </c>
      <c r="L168" s="11"/>
    </row>
    <row r="169" spans="1:12" ht="98.25" hidden="1" customHeight="1" outlineLevel="1" x14ac:dyDescent="0.3">
      <c r="A169" s="12"/>
      <c r="B169" s="9" t="s">
        <v>431</v>
      </c>
      <c r="C169" s="18" t="s">
        <v>214</v>
      </c>
      <c r="D169" s="9" t="s">
        <v>162</v>
      </c>
      <c r="E169" s="20">
        <v>180</v>
      </c>
      <c r="F169" s="11" t="str">
        <f t="shared" si="12"/>
        <v>0</v>
      </c>
      <c r="G169" s="34"/>
      <c r="H169" s="11">
        <f t="shared" si="15"/>
        <v>0</v>
      </c>
      <c r="I169" s="11" t="str">
        <f t="shared" si="13"/>
        <v>0</v>
      </c>
      <c r="J169" s="11"/>
      <c r="K169" s="20" t="str">
        <f t="shared" si="14"/>
        <v>0</v>
      </c>
      <c r="L169" s="11"/>
    </row>
    <row r="170" spans="1:12" ht="98.25" hidden="1" customHeight="1" outlineLevel="1" x14ac:dyDescent="0.3">
      <c r="A170" s="12"/>
      <c r="B170" s="9" t="s">
        <v>432</v>
      </c>
      <c r="C170" s="18" t="s">
        <v>214</v>
      </c>
      <c r="D170" s="9" t="s">
        <v>163</v>
      </c>
      <c r="E170" s="20">
        <v>180</v>
      </c>
      <c r="F170" s="11" t="str">
        <f t="shared" si="12"/>
        <v>0</v>
      </c>
      <c r="G170" s="34"/>
      <c r="H170" s="11">
        <f t="shared" ref="H170:H183" si="16">E170*G170</f>
        <v>0</v>
      </c>
      <c r="I170" s="11" t="str">
        <f t="shared" si="13"/>
        <v>0</v>
      </c>
      <c r="J170" s="11"/>
      <c r="K170" s="20" t="str">
        <f t="shared" si="14"/>
        <v>0</v>
      </c>
      <c r="L170" s="11"/>
    </row>
    <row r="171" spans="1:12" ht="98.25" hidden="1" customHeight="1" outlineLevel="1" x14ac:dyDescent="0.3">
      <c r="A171" s="12"/>
      <c r="B171" s="9" t="s">
        <v>433</v>
      </c>
      <c r="C171" s="18" t="s">
        <v>214</v>
      </c>
      <c r="D171" s="9" t="s">
        <v>164</v>
      </c>
      <c r="E171" s="20">
        <v>180</v>
      </c>
      <c r="F171" s="11" t="str">
        <f t="shared" si="12"/>
        <v>0</v>
      </c>
      <c r="G171" s="34"/>
      <c r="H171" s="11">
        <f t="shared" si="16"/>
        <v>0</v>
      </c>
      <c r="I171" s="11" t="str">
        <f t="shared" si="13"/>
        <v>0</v>
      </c>
      <c r="J171" s="11"/>
      <c r="K171" s="20" t="str">
        <f t="shared" si="14"/>
        <v>0</v>
      </c>
      <c r="L171" s="11"/>
    </row>
    <row r="172" spans="1:12" ht="98.25" hidden="1" customHeight="1" outlineLevel="1" x14ac:dyDescent="0.3">
      <c r="A172" s="12"/>
      <c r="B172" s="9" t="s">
        <v>434</v>
      </c>
      <c r="C172" s="18" t="s">
        <v>214</v>
      </c>
      <c r="D172" s="9" t="s">
        <v>165</v>
      </c>
      <c r="E172" s="20">
        <v>180</v>
      </c>
      <c r="F172" s="11" t="str">
        <f t="shared" si="12"/>
        <v>0</v>
      </c>
      <c r="G172" s="34"/>
      <c r="H172" s="11">
        <f t="shared" si="16"/>
        <v>0</v>
      </c>
      <c r="I172" s="11" t="str">
        <f t="shared" si="13"/>
        <v>0</v>
      </c>
      <c r="J172" s="11"/>
      <c r="K172" s="20" t="str">
        <f t="shared" si="14"/>
        <v>0</v>
      </c>
      <c r="L172" s="11"/>
    </row>
    <row r="173" spans="1:12" s="6" customFormat="1" ht="98.25" hidden="1" customHeight="1" outlineLevel="1" x14ac:dyDescent="0.3">
      <c r="A173" s="12"/>
      <c r="B173" s="9" t="s">
        <v>435</v>
      </c>
      <c r="C173" s="18" t="s">
        <v>214</v>
      </c>
      <c r="D173" s="9" t="s">
        <v>166</v>
      </c>
      <c r="E173" s="20">
        <v>180</v>
      </c>
      <c r="F173" s="11" t="str">
        <f t="shared" si="12"/>
        <v>0</v>
      </c>
      <c r="G173" s="34"/>
      <c r="H173" s="11">
        <f t="shared" si="16"/>
        <v>0</v>
      </c>
      <c r="I173" s="11" t="str">
        <f t="shared" si="13"/>
        <v>0</v>
      </c>
      <c r="J173" s="11"/>
      <c r="K173" s="20" t="str">
        <f t="shared" si="14"/>
        <v>0</v>
      </c>
      <c r="L173" s="11"/>
    </row>
    <row r="174" spans="1:12" s="6" customFormat="1" ht="98.25" hidden="1" customHeight="1" outlineLevel="1" x14ac:dyDescent="0.3">
      <c r="A174" s="12"/>
      <c r="B174" s="9" t="s">
        <v>436</v>
      </c>
      <c r="C174" s="18" t="s">
        <v>214</v>
      </c>
      <c r="D174" s="9" t="s">
        <v>167</v>
      </c>
      <c r="E174" s="20">
        <v>180</v>
      </c>
      <c r="F174" s="11" t="str">
        <f t="shared" si="12"/>
        <v>0</v>
      </c>
      <c r="G174" s="34"/>
      <c r="H174" s="11">
        <f t="shared" si="16"/>
        <v>0</v>
      </c>
      <c r="I174" s="11" t="str">
        <f t="shared" si="13"/>
        <v>0</v>
      </c>
      <c r="J174" s="11"/>
      <c r="K174" s="20" t="str">
        <f t="shared" si="14"/>
        <v>0</v>
      </c>
      <c r="L174" s="11"/>
    </row>
    <row r="175" spans="1:12" s="6" customFormat="1" ht="98.25" hidden="1" customHeight="1" outlineLevel="1" x14ac:dyDescent="0.3">
      <c r="A175" s="12"/>
      <c r="B175" s="9" t="s">
        <v>437</v>
      </c>
      <c r="C175" s="18" t="s">
        <v>214</v>
      </c>
      <c r="D175" s="9" t="s">
        <v>168</v>
      </c>
      <c r="E175" s="20">
        <v>180</v>
      </c>
      <c r="F175" s="11" t="str">
        <f t="shared" si="12"/>
        <v>0</v>
      </c>
      <c r="G175" s="34"/>
      <c r="H175" s="11">
        <f t="shared" si="16"/>
        <v>0</v>
      </c>
      <c r="I175" s="11" t="str">
        <f t="shared" si="13"/>
        <v>0</v>
      </c>
      <c r="J175" s="11"/>
      <c r="K175" s="20" t="str">
        <f t="shared" si="14"/>
        <v>0</v>
      </c>
      <c r="L175" s="11"/>
    </row>
    <row r="176" spans="1:12" s="6" customFormat="1" ht="98.25" hidden="1" customHeight="1" outlineLevel="1" x14ac:dyDescent="0.3">
      <c r="A176" s="12"/>
      <c r="B176" s="9" t="s">
        <v>438</v>
      </c>
      <c r="C176" s="18" t="s">
        <v>214</v>
      </c>
      <c r="D176" s="9" t="s">
        <v>169</v>
      </c>
      <c r="E176" s="20">
        <v>180</v>
      </c>
      <c r="F176" s="11" t="str">
        <f t="shared" si="12"/>
        <v>0</v>
      </c>
      <c r="G176" s="34"/>
      <c r="H176" s="11">
        <f t="shared" si="16"/>
        <v>0</v>
      </c>
      <c r="I176" s="11" t="str">
        <f t="shared" si="13"/>
        <v>0</v>
      </c>
      <c r="J176" s="11"/>
      <c r="K176" s="20" t="str">
        <f t="shared" si="14"/>
        <v>0</v>
      </c>
      <c r="L176" s="11"/>
    </row>
    <row r="177" spans="1:12" s="6" customFormat="1" ht="98.25" hidden="1" customHeight="1" outlineLevel="1" x14ac:dyDescent="0.3">
      <c r="A177" s="12"/>
      <c r="B177" s="9" t="s">
        <v>439</v>
      </c>
      <c r="C177" s="18" t="s">
        <v>214</v>
      </c>
      <c r="D177" s="9" t="s">
        <v>170</v>
      </c>
      <c r="E177" s="20">
        <v>180</v>
      </c>
      <c r="F177" s="11" t="str">
        <f t="shared" si="12"/>
        <v>0</v>
      </c>
      <c r="G177" s="34"/>
      <c r="H177" s="11">
        <f t="shared" si="16"/>
        <v>0</v>
      </c>
      <c r="I177" s="11" t="str">
        <f t="shared" si="13"/>
        <v>0</v>
      </c>
      <c r="J177" s="11"/>
      <c r="K177" s="20" t="str">
        <f t="shared" si="14"/>
        <v>0</v>
      </c>
      <c r="L177" s="11"/>
    </row>
    <row r="178" spans="1:12" s="6" customFormat="1" ht="98.25" hidden="1" customHeight="1" outlineLevel="1" x14ac:dyDescent="0.3">
      <c r="A178" s="12"/>
      <c r="B178" s="9" t="s">
        <v>440</v>
      </c>
      <c r="C178" s="18" t="s">
        <v>214</v>
      </c>
      <c r="D178" s="9" t="s">
        <v>171</v>
      </c>
      <c r="E178" s="20">
        <v>180</v>
      </c>
      <c r="F178" s="11" t="str">
        <f t="shared" si="12"/>
        <v>0</v>
      </c>
      <c r="G178" s="34"/>
      <c r="H178" s="11">
        <f t="shared" si="16"/>
        <v>0</v>
      </c>
      <c r="I178" s="11" t="str">
        <f t="shared" si="13"/>
        <v>0</v>
      </c>
      <c r="J178" s="11"/>
      <c r="K178" s="20" t="str">
        <f t="shared" si="14"/>
        <v>0</v>
      </c>
      <c r="L178" s="11"/>
    </row>
    <row r="179" spans="1:12" s="6" customFormat="1" ht="98.25" hidden="1" customHeight="1" outlineLevel="1" x14ac:dyDescent="0.3">
      <c r="A179" s="12"/>
      <c r="B179" s="9" t="s">
        <v>441</v>
      </c>
      <c r="C179" s="18" t="s">
        <v>214</v>
      </c>
      <c r="D179" s="9" t="s">
        <v>172</v>
      </c>
      <c r="E179" s="20">
        <v>180</v>
      </c>
      <c r="F179" s="11" t="str">
        <f t="shared" si="12"/>
        <v>0</v>
      </c>
      <c r="G179" s="34"/>
      <c r="H179" s="11">
        <f t="shared" si="16"/>
        <v>0</v>
      </c>
      <c r="I179" s="11" t="str">
        <f t="shared" si="13"/>
        <v>0</v>
      </c>
      <c r="J179" s="11"/>
      <c r="K179" s="20" t="str">
        <f t="shared" si="14"/>
        <v>0</v>
      </c>
      <c r="L179" s="11"/>
    </row>
    <row r="180" spans="1:12" s="6" customFormat="1" ht="98.25" hidden="1" customHeight="1" outlineLevel="1" x14ac:dyDescent="0.3">
      <c r="A180" s="12"/>
      <c r="B180" s="9" t="s">
        <v>442</v>
      </c>
      <c r="C180" s="18" t="s">
        <v>214</v>
      </c>
      <c r="D180" s="9" t="s">
        <v>173</v>
      </c>
      <c r="E180" s="20">
        <v>180</v>
      </c>
      <c r="F180" s="11" t="str">
        <f t="shared" si="12"/>
        <v>0</v>
      </c>
      <c r="G180" s="34"/>
      <c r="H180" s="11">
        <f t="shared" si="16"/>
        <v>0</v>
      </c>
      <c r="I180" s="11" t="str">
        <f t="shared" si="13"/>
        <v>0</v>
      </c>
      <c r="J180" s="11"/>
      <c r="K180" s="20" t="str">
        <f t="shared" si="14"/>
        <v>0</v>
      </c>
      <c r="L180" s="11"/>
    </row>
    <row r="181" spans="1:12" s="6" customFormat="1" ht="98.25" hidden="1" customHeight="1" outlineLevel="1" x14ac:dyDescent="0.3">
      <c r="A181" s="12"/>
      <c r="B181" s="9" t="s">
        <v>443</v>
      </c>
      <c r="C181" s="18" t="s">
        <v>214</v>
      </c>
      <c r="D181" s="9" t="s">
        <v>174</v>
      </c>
      <c r="E181" s="20">
        <v>180</v>
      </c>
      <c r="F181" s="11" t="str">
        <f t="shared" si="12"/>
        <v>0</v>
      </c>
      <c r="G181" s="34"/>
      <c r="H181" s="11">
        <f t="shared" si="16"/>
        <v>0</v>
      </c>
      <c r="I181" s="11" t="str">
        <f t="shared" si="13"/>
        <v>0</v>
      </c>
      <c r="J181" s="11"/>
      <c r="K181" s="20" t="str">
        <f t="shared" si="14"/>
        <v>0</v>
      </c>
      <c r="L181" s="11"/>
    </row>
    <row r="182" spans="1:12" s="6" customFormat="1" ht="98.25" hidden="1" customHeight="1" outlineLevel="1" x14ac:dyDescent="0.3">
      <c r="A182" s="12"/>
      <c r="B182" s="9" t="s">
        <v>444</v>
      </c>
      <c r="C182" s="18" t="s">
        <v>214</v>
      </c>
      <c r="D182" s="9" t="s">
        <v>175</v>
      </c>
      <c r="E182" s="20">
        <v>180</v>
      </c>
      <c r="F182" s="11" t="str">
        <f t="shared" si="12"/>
        <v>0</v>
      </c>
      <c r="G182" s="34"/>
      <c r="H182" s="11">
        <f t="shared" si="16"/>
        <v>0</v>
      </c>
      <c r="I182" s="11" t="str">
        <f t="shared" si="13"/>
        <v>0</v>
      </c>
      <c r="J182" s="11"/>
      <c r="K182" s="20" t="str">
        <f t="shared" si="14"/>
        <v>0</v>
      </c>
      <c r="L182" s="11"/>
    </row>
    <row r="183" spans="1:12" s="6" customFormat="1" ht="98.25" hidden="1" customHeight="1" outlineLevel="1" x14ac:dyDescent="0.3">
      <c r="A183" s="12"/>
      <c r="B183" s="9" t="s">
        <v>445</v>
      </c>
      <c r="C183" s="18" t="s">
        <v>214</v>
      </c>
      <c r="D183" s="9" t="s">
        <v>176</v>
      </c>
      <c r="E183" s="20">
        <v>180</v>
      </c>
      <c r="F183" s="11" t="str">
        <f t="shared" si="12"/>
        <v>0</v>
      </c>
      <c r="G183" s="34"/>
      <c r="H183" s="11">
        <f t="shared" si="16"/>
        <v>0</v>
      </c>
      <c r="I183" s="11" t="str">
        <f t="shared" si="13"/>
        <v>0</v>
      </c>
      <c r="J183" s="11"/>
      <c r="K183" s="20" t="str">
        <f t="shared" si="14"/>
        <v>0</v>
      </c>
      <c r="L183" s="11"/>
    </row>
    <row r="184" spans="1:12" s="6" customFormat="1" ht="98.25" hidden="1" customHeight="1" outlineLevel="1" x14ac:dyDescent="0.3">
      <c r="A184" s="12"/>
      <c r="B184" s="9" t="s">
        <v>446</v>
      </c>
      <c r="C184" s="18" t="s">
        <v>214</v>
      </c>
      <c r="D184" s="9" t="s">
        <v>177</v>
      </c>
      <c r="E184" s="20">
        <v>180</v>
      </c>
      <c r="F184" s="11" t="str">
        <f t="shared" si="12"/>
        <v>0</v>
      </c>
      <c r="G184" s="34"/>
      <c r="H184" s="11">
        <f t="shared" ref="H184:H210" si="17">E184*G184</f>
        <v>0</v>
      </c>
      <c r="I184" s="11" t="str">
        <f t="shared" si="13"/>
        <v>0</v>
      </c>
      <c r="J184" s="11"/>
      <c r="K184" s="20" t="str">
        <f t="shared" si="14"/>
        <v>0</v>
      </c>
      <c r="L184" s="11"/>
    </row>
    <row r="185" spans="1:12" s="6" customFormat="1" ht="98.25" hidden="1" customHeight="1" outlineLevel="1" x14ac:dyDescent="0.3">
      <c r="A185" s="12"/>
      <c r="B185" s="9" t="s">
        <v>447</v>
      </c>
      <c r="C185" s="18" t="s">
        <v>214</v>
      </c>
      <c r="D185" s="9" t="s">
        <v>178</v>
      </c>
      <c r="E185" s="20">
        <v>180</v>
      </c>
      <c r="F185" s="11" t="str">
        <f t="shared" si="12"/>
        <v>0</v>
      </c>
      <c r="G185" s="34"/>
      <c r="H185" s="11">
        <f t="shared" si="17"/>
        <v>0</v>
      </c>
      <c r="I185" s="11" t="str">
        <f t="shared" si="13"/>
        <v>0</v>
      </c>
      <c r="J185" s="11"/>
      <c r="K185" s="20" t="str">
        <f t="shared" si="14"/>
        <v>0</v>
      </c>
      <c r="L185" s="11"/>
    </row>
    <row r="186" spans="1:12" s="6" customFormat="1" ht="98.25" hidden="1" customHeight="1" outlineLevel="1" x14ac:dyDescent="0.3">
      <c r="A186" s="12"/>
      <c r="B186" s="9" t="s">
        <v>448</v>
      </c>
      <c r="C186" s="18" t="s">
        <v>214</v>
      </c>
      <c r="D186" s="9" t="s">
        <v>179</v>
      </c>
      <c r="E186" s="20">
        <v>180</v>
      </c>
      <c r="F186" s="11" t="str">
        <f t="shared" si="12"/>
        <v>0</v>
      </c>
      <c r="G186" s="34"/>
      <c r="H186" s="11">
        <f t="shared" si="17"/>
        <v>0</v>
      </c>
      <c r="I186" s="11" t="str">
        <f t="shared" si="13"/>
        <v>0</v>
      </c>
      <c r="J186" s="11"/>
      <c r="K186" s="20" t="str">
        <f t="shared" si="14"/>
        <v>0</v>
      </c>
      <c r="L186" s="11"/>
    </row>
    <row r="187" spans="1:12" s="6" customFormat="1" ht="98.25" hidden="1" customHeight="1" outlineLevel="1" x14ac:dyDescent="0.3">
      <c r="A187" s="12"/>
      <c r="B187" s="9" t="s">
        <v>449</v>
      </c>
      <c r="C187" s="18" t="s">
        <v>214</v>
      </c>
      <c r="D187" s="9" t="s">
        <v>180</v>
      </c>
      <c r="E187" s="20">
        <v>180</v>
      </c>
      <c r="F187" s="11" t="str">
        <f t="shared" si="12"/>
        <v>0</v>
      </c>
      <c r="G187" s="34"/>
      <c r="H187" s="11">
        <f t="shared" si="17"/>
        <v>0</v>
      </c>
      <c r="I187" s="11" t="str">
        <f t="shared" si="13"/>
        <v>0</v>
      </c>
      <c r="J187" s="11"/>
      <c r="K187" s="20" t="str">
        <f t="shared" si="14"/>
        <v>0</v>
      </c>
      <c r="L187" s="11"/>
    </row>
    <row r="188" spans="1:12" s="6" customFormat="1" ht="98.25" hidden="1" customHeight="1" outlineLevel="1" x14ac:dyDescent="0.3">
      <c r="A188" s="12"/>
      <c r="B188" s="9" t="s">
        <v>450</v>
      </c>
      <c r="C188" s="18" t="s">
        <v>214</v>
      </c>
      <c r="D188" s="9" t="s">
        <v>181</v>
      </c>
      <c r="E188" s="20">
        <v>180</v>
      </c>
      <c r="F188" s="11" t="str">
        <f t="shared" si="12"/>
        <v>0</v>
      </c>
      <c r="G188" s="34"/>
      <c r="H188" s="11">
        <f t="shared" si="17"/>
        <v>0</v>
      </c>
      <c r="I188" s="11" t="str">
        <f t="shared" si="13"/>
        <v>0</v>
      </c>
      <c r="J188" s="11"/>
      <c r="K188" s="20" t="str">
        <f t="shared" si="14"/>
        <v>0</v>
      </c>
      <c r="L188" s="11"/>
    </row>
    <row r="189" spans="1:12" s="6" customFormat="1" ht="98.25" hidden="1" customHeight="1" outlineLevel="1" x14ac:dyDescent="0.3">
      <c r="A189" s="12"/>
      <c r="B189" s="9" t="s">
        <v>451</v>
      </c>
      <c r="C189" s="18" t="s">
        <v>214</v>
      </c>
      <c r="D189" s="9" t="s">
        <v>182</v>
      </c>
      <c r="E189" s="20">
        <v>180</v>
      </c>
      <c r="F189" s="11" t="str">
        <f t="shared" si="12"/>
        <v>0</v>
      </c>
      <c r="G189" s="34"/>
      <c r="H189" s="11">
        <f t="shared" ref="H189:H201" si="18">E189*G189</f>
        <v>0</v>
      </c>
      <c r="I189" s="11" t="str">
        <f t="shared" si="13"/>
        <v>0</v>
      </c>
      <c r="J189" s="11"/>
      <c r="K189" s="20" t="str">
        <f t="shared" si="14"/>
        <v>0</v>
      </c>
      <c r="L189" s="11"/>
    </row>
    <row r="190" spans="1:12" s="6" customFormat="1" ht="98.25" hidden="1" customHeight="1" outlineLevel="1" x14ac:dyDescent="0.3">
      <c r="A190" s="12"/>
      <c r="B190" s="9" t="s">
        <v>452</v>
      </c>
      <c r="C190" s="18" t="s">
        <v>214</v>
      </c>
      <c r="D190" s="9" t="s">
        <v>183</v>
      </c>
      <c r="E190" s="20">
        <v>180</v>
      </c>
      <c r="F190" s="11" t="str">
        <f t="shared" si="12"/>
        <v>0</v>
      </c>
      <c r="G190" s="34"/>
      <c r="H190" s="11">
        <f t="shared" si="18"/>
        <v>0</v>
      </c>
      <c r="I190" s="11" t="str">
        <f t="shared" si="13"/>
        <v>0</v>
      </c>
      <c r="J190" s="11"/>
      <c r="K190" s="20" t="str">
        <f t="shared" si="14"/>
        <v>0</v>
      </c>
      <c r="L190" s="11"/>
    </row>
    <row r="191" spans="1:12" ht="98.25" hidden="1" customHeight="1" outlineLevel="1" x14ac:dyDescent="0.3">
      <c r="A191" s="12"/>
      <c r="B191" s="9" t="s">
        <v>453</v>
      </c>
      <c r="C191" s="18" t="s">
        <v>214</v>
      </c>
      <c r="D191" s="9" t="s">
        <v>184</v>
      </c>
      <c r="E191" s="20">
        <v>180</v>
      </c>
      <c r="F191" s="11" t="str">
        <f t="shared" si="12"/>
        <v>0</v>
      </c>
      <c r="G191" s="34"/>
      <c r="H191" s="11">
        <f t="shared" si="18"/>
        <v>0</v>
      </c>
      <c r="I191" s="11" t="str">
        <f t="shared" si="13"/>
        <v>0</v>
      </c>
      <c r="J191" s="11"/>
      <c r="K191" s="20" t="str">
        <f t="shared" si="14"/>
        <v>0</v>
      </c>
      <c r="L191" s="11"/>
    </row>
    <row r="192" spans="1:12" s="6" customFormat="1" ht="98.25" hidden="1" customHeight="1" outlineLevel="1" x14ac:dyDescent="0.3">
      <c r="A192" s="12"/>
      <c r="B192" s="9" t="s">
        <v>454</v>
      </c>
      <c r="C192" s="18" t="s">
        <v>214</v>
      </c>
      <c r="D192" s="9" t="s">
        <v>185</v>
      </c>
      <c r="E192" s="20">
        <v>180</v>
      </c>
      <c r="F192" s="11" t="str">
        <f t="shared" si="12"/>
        <v>0</v>
      </c>
      <c r="G192" s="34"/>
      <c r="H192" s="11">
        <f t="shared" si="18"/>
        <v>0</v>
      </c>
      <c r="I192" s="11" t="str">
        <f t="shared" si="13"/>
        <v>0</v>
      </c>
      <c r="J192" s="11"/>
      <c r="K192" s="20" t="str">
        <f t="shared" si="14"/>
        <v>0</v>
      </c>
      <c r="L192" s="11"/>
    </row>
    <row r="193" spans="1:12" s="6" customFormat="1" ht="98.25" hidden="1" customHeight="1" outlineLevel="1" x14ac:dyDescent="0.3">
      <c r="A193" s="12"/>
      <c r="B193" s="9" t="s">
        <v>455</v>
      </c>
      <c r="C193" s="18" t="s">
        <v>214</v>
      </c>
      <c r="D193" s="9" t="s">
        <v>201</v>
      </c>
      <c r="E193" s="20">
        <v>180</v>
      </c>
      <c r="F193" s="11" t="str">
        <f t="shared" si="12"/>
        <v>0</v>
      </c>
      <c r="G193" s="34"/>
      <c r="H193" s="11">
        <f t="shared" si="18"/>
        <v>0</v>
      </c>
      <c r="I193" s="11" t="str">
        <f t="shared" si="13"/>
        <v>0</v>
      </c>
      <c r="J193" s="11"/>
      <c r="K193" s="20" t="str">
        <f t="shared" si="14"/>
        <v>0</v>
      </c>
      <c r="L193" s="11"/>
    </row>
    <row r="194" spans="1:12" s="6" customFormat="1" ht="98.25" hidden="1" customHeight="1" outlineLevel="1" x14ac:dyDescent="0.3">
      <c r="A194" s="12"/>
      <c r="B194" s="9" t="s">
        <v>456</v>
      </c>
      <c r="C194" s="18" t="s">
        <v>214</v>
      </c>
      <c r="D194" s="9" t="s">
        <v>202</v>
      </c>
      <c r="E194" s="20">
        <v>180</v>
      </c>
      <c r="F194" s="11" t="str">
        <f t="shared" si="12"/>
        <v>0</v>
      </c>
      <c r="G194" s="34"/>
      <c r="H194" s="11">
        <f t="shared" si="18"/>
        <v>0</v>
      </c>
      <c r="I194" s="11" t="str">
        <f t="shared" si="13"/>
        <v>0</v>
      </c>
      <c r="J194" s="11"/>
      <c r="K194" s="20" t="str">
        <f t="shared" si="14"/>
        <v>0</v>
      </c>
      <c r="L194" s="11"/>
    </row>
    <row r="195" spans="1:12" s="6" customFormat="1" ht="98.25" hidden="1" customHeight="1" outlineLevel="1" x14ac:dyDescent="0.3">
      <c r="A195" s="12"/>
      <c r="B195" s="9" t="s">
        <v>457</v>
      </c>
      <c r="C195" s="18" t="s">
        <v>214</v>
      </c>
      <c r="D195" s="9" t="s">
        <v>203</v>
      </c>
      <c r="E195" s="20">
        <v>180</v>
      </c>
      <c r="F195" s="11" t="str">
        <f t="shared" si="12"/>
        <v>0</v>
      </c>
      <c r="G195" s="34"/>
      <c r="H195" s="11">
        <f t="shared" si="18"/>
        <v>0</v>
      </c>
      <c r="I195" s="11" t="str">
        <f t="shared" si="13"/>
        <v>0</v>
      </c>
      <c r="J195" s="11"/>
      <c r="K195" s="20" t="str">
        <f t="shared" si="14"/>
        <v>0</v>
      </c>
      <c r="L195" s="11"/>
    </row>
    <row r="196" spans="1:12" s="6" customFormat="1" ht="98.25" hidden="1" customHeight="1" outlineLevel="1" x14ac:dyDescent="0.3">
      <c r="A196" s="12"/>
      <c r="B196" s="9" t="s">
        <v>458</v>
      </c>
      <c r="C196" s="18" t="s">
        <v>214</v>
      </c>
      <c r="D196" s="9" t="s">
        <v>204</v>
      </c>
      <c r="E196" s="20">
        <v>180</v>
      </c>
      <c r="F196" s="11" t="str">
        <f t="shared" si="12"/>
        <v>0</v>
      </c>
      <c r="G196" s="34"/>
      <c r="H196" s="11">
        <f t="shared" si="18"/>
        <v>0</v>
      </c>
      <c r="I196" s="11" t="str">
        <f t="shared" si="13"/>
        <v>0</v>
      </c>
      <c r="J196" s="11"/>
      <c r="K196" s="20" t="str">
        <f t="shared" si="14"/>
        <v>0</v>
      </c>
      <c r="L196" s="11"/>
    </row>
    <row r="197" spans="1:12" s="6" customFormat="1" ht="98.25" hidden="1" customHeight="1" outlineLevel="1" x14ac:dyDescent="0.3">
      <c r="A197" s="12"/>
      <c r="B197" s="9" t="s">
        <v>459</v>
      </c>
      <c r="C197" s="18" t="s">
        <v>214</v>
      </c>
      <c r="D197" s="9" t="s">
        <v>205</v>
      </c>
      <c r="E197" s="20">
        <v>180</v>
      </c>
      <c r="F197" s="11" t="str">
        <f t="shared" si="12"/>
        <v>0</v>
      </c>
      <c r="G197" s="34"/>
      <c r="H197" s="11">
        <f t="shared" si="18"/>
        <v>0</v>
      </c>
      <c r="I197" s="11" t="str">
        <f t="shared" si="13"/>
        <v>0</v>
      </c>
      <c r="J197" s="11"/>
      <c r="K197" s="20" t="str">
        <f t="shared" si="14"/>
        <v>0</v>
      </c>
      <c r="L197" s="11"/>
    </row>
    <row r="198" spans="1:12" s="6" customFormat="1" ht="98.25" hidden="1" customHeight="1" outlineLevel="1" x14ac:dyDescent="0.3">
      <c r="A198" s="12"/>
      <c r="B198" s="9" t="s">
        <v>460</v>
      </c>
      <c r="C198" s="18" t="s">
        <v>214</v>
      </c>
      <c r="D198" s="9" t="s">
        <v>206</v>
      </c>
      <c r="E198" s="20">
        <v>180</v>
      </c>
      <c r="F198" s="11" t="str">
        <f t="shared" ref="F198:F261" si="19">IFERROR(IF(D198="цена фиксированная",E198,IF(ISBLANK(J198),I198/G198,IF(ISBLANK(G198),K198/J198,(K198+I198)/(G198+J198)))),"0")</f>
        <v>0</v>
      </c>
      <c r="G198" s="34"/>
      <c r="H198" s="11">
        <f t="shared" si="18"/>
        <v>0</v>
      </c>
      <c r="I198" s="11" t="str">
        <f t="shared" ref="I198:I261" si="20">IF(D198="цена фиксированная",G198*E198,IF(H198=0,"0",(H198 - IF($H$293&gt;11764,H198*15%,0) - IF($H$293&gt;53333, H198*10%,0) - IF($H$293&gt;166666,H198*15%,0))))</f>
        <v>0</v>
      </c>
      <c r="J198" s="11"/>
      <c r="K198" s="20" t="str">
        <f t="shared" ref="K198:K261" si="21">IF(D198="цена фиксированная", J198*F198,IF(J198=0,"0",(J198*E198 - IF($H$293&gt;11800,J198*E198*15%,0) - IF($H$293&gt;53500, J198*E198*10%,0) - IF($H$293&gt;167000,J198*E198*15%,0) - IF($H$293&gt;363200, J198*E198*5%,0))))</f>
        <v>0</v>
      </c>
      <c r="L198" s="11"/>
    </row>
    <row r="199" spans="1:12" s="6" customFormat="1" ht="98.25" hidden="1" customHeight="1" outlineLevel="1" x14ac:dyDescent="0.3">
      <c r="A199" s="12"/>
      <c r="B199" s="9" t="s">
        <v>461</v>
      </c>
      <c r="C199" s="18" t="s">
        <v>214</v>
      </c>
      <c r="D199" s="9" t="s">
        <v>207</v>
      </c>
      <c r="E199" s="20">
        <v>180</v>
      </c>
      <c r="F199" s="11" t="str">
        <f t="shared" si="19"/>
        <v>0</v>
      </c>
      <c r="G199" s="34"/>
      <c r="H199" s="11">
        <f t="shared" si="18"/>
        <v>0</v>
      </c>
      <c r="I199" s="11" t="str">
        <f t="shared" si="20"/>
        <v>0</v>
      </c>
      <c r="J199" s="11"/>
      <c r="K199" s="20" t="str">
        <f t="shared" si="21"/>
        <v>0</v>
      </c>
      <c r="L199" s="11"/>
    </row>
    <row r="200" spans="1:12" s="6" customFormat="1" ht="98.25" hidden="1" customHeight="1" outlineLevel="1" x14ac:dyDescent="0.3">
      <c r="A200" s="12"/>
      <c r="B200" s="9" t="s">
        <v>462</v>
      </c>
      <c r="C200" s="18" t="s">
        <v>214</v>
      </c>
      <c r="D200" s="9" t="s">
        <v>208</v>
      </c>
      <c r="E200" s="20">
        <v>180</v>
      </c>
      <c r="F200" s="11" t="str">
        <f t="shared" si="19"/>
        <v>0</v>
      </c>
      <c r="G200" s="34"/>
      <c r="H200" s="11">
        <f t="shared" si="18"/>
        <v>0</v>
      </c>
      <c r="I200" s="11" t="str">
        <f t="shared" si="20"/>
        <v>0</v>
      </c>
      <c r="J200" s="11"/>
      <c r="K200" s="20" t="str">
        <f t="shared" si="21"/>
        <v>0</v>
      </c>
      <c r="L200" s="11"/>
    </row>
    <row r="201" spans="1:12" s="6" customFormat="1" ht="98.25" hidden="1" customHeight="1" outlineLevel="1" x14ac:dyDescent="0.3">
      <c r="A201" s="12"/>
      <c r="B201" s="9" t="s">
        <v>463</v>
      </c>
      <c r="C201" s="18" t="s">
        <v>214</v>
      </c>
      <c r="D201" s="9" t="s">
        <v>209</v>
      </c>
      <c r="E201" s="20">
        <v>180</v>
      </c>
      <c r="F201" s="11" t="str">
        <f t="shared" si="19"/>
        <v>0</v>
      </c>
      <c r="G201" s="34"/>
      <c r="H201" s="11">
        <f t="shared" si="18"/>
        <v>0</v>
      </c>
      <c r="I201" s="11" t="str">
        <f t="shared" si="20"/>
        <v>0</v>
      </c>
      <c r="J201" s="11"/>
      <c r="K201" s="20" t="str">
        <f t="shared" si="21"/>
        <v>0</v>
      </c>
      <c r="L201" s="11"/>
    </row>
    <row r="202" spans="1:12" s="6" customFormat="1" ht="98.25" hidden="1" customHeight="1" outlineLevel="1" x14ac:dyDescent="0.3">
      <c r="A202" s="12"/>
      <c r="B202" s="9" t="s">
        <v>464</v>
      </c>
      <c r="C202" s="18" t="s">
        <v>214</v>
      </c>
      <c r="D202" s="9" t="s">
        <v>210</v>
      </c>
      <c r="E202" s="20">
        <v>180</v>
      </c>
      <c r="F202" s="11" t="str">
        <f t="shared" si="19"/>
        <v>0</v>
      </c>
      <c r="G202" s="34"/>
      <c r="H202" s="11">
        <f t="shared" ref="H202" si="22">E202*G202</f>
        <v>0</v>
      </c>
      <c r="I202" s="11" t="str">
        <f t="shared" si="20"/>
        <v>0</v>
      </c>
      <c r="J202" s="11"/>
      <c r="K202" s="20" t="str">
        <f t="shared" si="21"/>
        <v>0</v>
      </c>
      <c r="L202" s="11"/>
    </row>
    <row r="203" spans="1:12" s="6" customFormat="1" ht="98.25" hidden="1" customHeight="1" outlineLevel="1" x14ac:dyDescent="0.3">
      <c r="A203" s="12"/>
      <c r="B203" s="9" t="s">
        <v>465</v>
      </c>
      <c r="C203" s="18" t="s">
        <v>214</v>
      </c>
      <c r="D203" s="9" t="s">
        <v>215</v>
      </c>
      <c r="E203" s="20">
        <v>180</v>
      </c>
      <c r="F203" s="11" t="str">
        <f t="shared" si="19"/>
        <v>0</v>
      </c>
      <c r="G203" s="34"/>
      <c r="H203" s="11">
        <f t="shared" ref="H203" si="23">E203*G203</f>
        <v>0</v>
      </c>
      <c r="I203" s="11" t="str">
        <f t="shared" si="20"/>
        <v>0</v>
      </c>
      <c r="J203" s="11"/>
      <c r="K203" s="20" t="str">
        <f t="shared" si="21"/>
        <v>0</v>
      </c>
      <c r="L203" s="11"/>
    </row>
    <row r="204" spans="1:12" s="6" customFormat="1" ht="98.25" hidden="1" customHeight="1" outlineLevel="1" x14ac:dyDescent="0.3">
      <c r="A204" s="12"/>
      <c r="B204" s="9" t="s">
        <v>466</v>
      </c>
      <c r="C204" s="18" t="s">
        <v>214</v>
      </c>
      <c r="D204" s="9" t="s">
        <v>216</v>
      </c>
      <c r="E204" s="20">
        <v>180</v>
      </c>
      <c r="F204" s="11" t="str">
        <f t="shared" si="19"/>
        <v>0</v>
      </c>
      <c r="G204" s="34"/>
      <c r="H204" s="11">
        <f t="shared" si="17"/>
        <v>0</v>
      </c>
      <c r="I204" s="11" t="str">
        <f t="shared" si="20"/>
        <v>0</v>
      </c>
      <c r="J204" s="11"/>
      <c r="K204" s="20" t="str">
        <f t="shared" si="21"/>
        <v>0</v>
      </c>
      <c r="L204" s="11"/>
    </row>
    <row r="205" spans="1:12" s="6" customFormat="1" ht="98.25" hidden="1" customHeight="1" outlineLevel="1" x14ac:dyDescent="0.3">
      <c r="A205" s="12"/>
      <c r="B205" s="9" t="s">
        <v>467</v>
      </c>
      <c r="C205" s="18" t="s">
        <v>214</v>
      </c>
      <c r="D205" s="9" t="s">
        <v>217</v>
      </c>
      <c r="E205" s="20">
        <v>180</v>
      </c>
      <c r="F205" s="11" t="str">
        <f t="shared" si="19"/>
        <v>0</v>
      </c>
      <c r="G205" s="34"/>
      <c r="H205" s="11">
        <f t="shared" si="17"/>
        <v>0</v>
      </c>
      <c r="I205" s="11" t="str">
        <f t="shared" si="20"/>
        <v>0</v>
      </c>
      <c r="J205" s="11"/>
      <c r="K205" s="20" t="str">
        <f t="shared" si="21"/>
        <v>0</v>
      </c>
      <c r="L205" s="11"/>
    </row>
    <row r="206" spans="1:12" s="6" customFormat="1" ht="98.25" hidden="1" customHeight="1" outlineLevel="1" x14ac:dyDescent="0.3">
      <c r="A206" s="12"/>
      <c r="B206" s="9" t="s">
        <v>468</v>
      </c>
      <c r="C206" s="18" t="s">
        <v>214</v>
      </c>
      <c r="D206" s="9" t="s">
        <v>218</v>
      </c>
      <c r="E206" s="20">
        <v>180</v>
      </c>
      <c r="F206" s="11" t="str">
        <f t="shared" si="19"/>
        <v>0</v>
      </c>
      <c r="G206" s="34"/>
      <c r="H206" s="11">
        <f t="shared" si="17"/>
        <v>0</v>
      </c>
      <c r="I206" s="11" t="str">
        <f t="shared" si="20"/>
        <v>0</v>
      </c>
      <c r="J206" s="11"/>
      <c r="K206" s="20" t="str">
        <f t="shared" si="21"/>
        <v>0</v>
      </c>
      <c r="L206" s="11"/>
    </row>
    <row r="207" spans="1:12" s="6" customFormat="1" ht="98.25" hidden="1" customHeight="1" outlineLevel="1" x14ac:dyDescent="0.3">
      <c r="A207" s="12"/>
      <c r="B207" s="9" t="s">
        <v>469</v>
      </c>
      <c r="C207" s="18" t="s">
        <v>214</v>
      </c>
      <c r="D207" s="9" t="s">
        <v>219</v>
      </c>
      <c r="E207" s="20">
        <v>180</v>
      </c>
      <c r="F207" s="11" t="str">
        <f t="shared" si="19"/>
        <v>0</v>
      </c>
      <c r="G207" s="34"/>
      <c r="H207" s="11">
        <f t="shared" si="17"/>
        <v>0</v>
      </c>
      <c r="I207" s="11" t="str">
        <f t="shared" si="20"/>
        <v>0</v>
      </c>
      <c r="J207" s="11"/>
      <c r="K207" s="20" t="str">
        <f t="shared" si="21"/>
        <v>0</v>
      </c>
      <c r="L207" s="11"/>
    </row>
    <row r="208" spans="1:12" s="6" customFormat="1" ht="98.25" hidden="1" customHeight="1" outlineLevel="1" x14ac:dyDescent="0.3">
      <c r="A208" s="12"/>
      <c r="B208" s="9" t="s">
        <v>470</v>
      </c>
      <c r="C208" s="18" t="s">
        <v>214</v>
      </c>
      <c r="D208" s="9" t="s">
        <v>220</v>
      </c>
      <c r="E208" s="20">
        <v>180</v>
      </c>
      <c r="F208" s="11" t="str">
        <f t="shared" si="19"/>
        <v>0</v>
      </c>
      <c r="G208" s="34"/>
      <c r="H208" s="11">
        <f t="shared" si="17"/>
        <v>0</v>
      </c>
      <c r="I208" s="11" t="str">
        <f t="shared" si="20"/>
        <v>0</v>
      </c>
      <c r="J208" s="11"/>
      <c r="K208" s="20" t="str">
        <f t="shared" si="21"/>
        <v>0</v>
      </c>
      <c r="L208" s="11"/>
    </row>
    <row r="209" spans="1:12" s="6" customFormat="1" ht="98.25" hidden="1" customHeight="1" outlineLevel="1" x14ac:dyDescent="0.3">
      <c r="A209" s="12"/>
      <c r="B209" s="9" t="s">
        <v>471</v>
      </c>
      <c r="C209" s="18" t="s">
        <v>214</v>
      </c>
      <c r="D209" s="9" t="s">
        <v>221</v>
      </c>
      <c r="E209" s="20">
        <v>180</v>
      </c>
      <c r="F209" s="11" t="str">
        <f t="shared" si="19"/>
        <v>0</v>
      </c>
      <c r="G209" s="34"/>
      <c r="H209" s="11">
        <f t="shared" si="17"/>
        <v>0</v>
      </c>
      <c r="I209" s="11" t="str">
        <f t="shared" si="20"/>
        <v>0</v>
      </c>
      <c r="J209" s="11"/>
      <c r="K209" s="20" t="str">
        <f t="shared" si="21"/>
        <v>0</v>
      </c>
      <c r="L209" s="11"/>
    </row>
    <row r="210" spans="1:12" s="6" customFormat="1" ht="98.25" hidden="1" customHeight="1" outlineLevel="1" x14ac:dyDescent="0.3">
      <c r="A210" s="12"/>
      <c r="B210" s="9" t="s">
        <v>472</v>
      </c>
      <c r="C210" s="18" t="s">
        <v>214</v>
      </c>
      <c r="D210" s="9" t="s">
        <v>222</v>
      </c>
      <c r="E210" s="20">
        <v>180</v>
      </c>
      <c r="F210" s="11" t="str">
        <f t="shared" si="19"/>
        <v>0</v>
      </c>
      <c r="G210" s="34"/>
      <c r="H210" s="11">
        <f t="shared" si="17"/>
        <v>0</v>
      </c>
      <c r="I210" s="11" t="str">
        <f t="shared" si="20"/>
        <v>0</v>
      </c>
      <c r="J210" s="11"/>
      <c r="K210" s="20" t="str">
        <f t="shared" si="21"/>
        <v>0</v>
      </c>
      <c r="L210" s="11"/>
    </row>
    <row r="211" spans="1:12" s="6" customFormat="1" ht="98.25" hidden="1" customHeight="1" outlineLevel="1" x14ac:dyDescent="0.3">
      <c r="A211" s="12"/>
      <c r="B211" s="9" t="s">
        <v>473</v>
      </c>
      <c r="C211" s="18" t="s">
        <v>214</v>
      </c>
      <c r="D211" s="9" t="s">
        <v>223</v>
      </c>
      <c r="E211" s="20">
        <v>180</v>
      </c>
      <c r="F211" s="11" t="str">
        <f t="shared" si="19"/>
        <v>0</v>
      </c>
      <c r="G211" s="34"/>
      <c r="H211" s="11">
        <f t="shared" ref="H211:H232" si="24">E211*G211</f>
        <v>0</v>
      </c>
      <c r="I211" s="11" t="str">
        <f t="shared" si="20"/>
        <v>0</v>
      </c>
      <c r="J211" s="11"/>
      <c r="K211" s="20" t="str">
        <f t="shared" si="21"/>
        <v>0</v>
      </c>
      <c r="L211" s="11"/>
    </row>
    <row r="212" spans="1:12" s="6" customFormat="1" ht="98.25" hidden="1" customHeight="1" outlineLevel="1" x14ac:dyDescent="0.3">
      <c r="A212" s="25"/>
      <c r="B212" s="9" t="s">
        <v>474</v>
      </c>
      <c r="C212" s="18" t="s">
        <v>214</v>
      </c>
      <c r="D212" s="9" t="s">
        <v>224</v>
      </c>
      <c r="E212" s="20">
        <v>180</v>
      </c>
      <c r="F212" s="11" t="str">
        <f t="shared" si="19"/>
        <v>0</v>
      </c>
      <c r="G212" s="34"/>
      <c r="H212" s="11">
        <f t="shared" si="24"/>
        <v>0</v>
      </c>
      <c r="I212" s="11" t="str">
        <f t="shared" si="20"/>
        <v>0</v>
      </c>
      <c r="J212" s="11"/>
      <c r="K212" s="20" t="str">
        <f t="shared" si="21"/>
        <v>0</v>
      </c>
      <c r="L212" s="11"/>
    </row>
    <row r="213" spans="1:12" s="6" customFormat="1" ht="98.25" hidden="1" customHeight="1" outlineLevel="1" x14ac:dyDescent="0.3">
      <c r="A213" s="25"/>
      <c r="B213" s="9" t="s">
        <v>475</v>
      </c>
      <c r="C213" s="18" t="s">
        <v>214</v>
      </c>
      <c r="D213" s="9" t="s">
        <v>225</v>
      </c>
      <c r="E213" s="20">
        <v>180</v>
      </c>
      <c r="F213" s="11" t="str">
        <f t="shared" si="19"/>
        <v>0</v>
      </c>
      <c r="G213" s="34"/>
      <c r="H213" s="11">
        <f t="shared" si="24"/>
        <v>0</v>
      </c>
      <c r="I213" s="11" t="str">
        <f t="shared" si="20"/>
        <v>0</v>
      </c>
      <c r="J213" s="11"/>
      <c r="K213" s="20" t="str">
        <f t="shared" si="21"/>
        <v>0</v>
      </c>
      <c r="L213" s="11"/>
    </row>
    <row r="214" spans="1:12" s="6" customFormat="1" ht="98.25" hidden="1" customHeight="1" outlineLevel="1" x14ac:dyDescent="0.3">
      <c r="A214" s="25"/>
      <c r="B214" s="9" t="s">
        <v>476</v>
      </c>
      <c r="C214" s="18" t="s">
        <v>214</v>
      </c>
      <c r="D214" s="9" t="s">
        <v>226</v>
      </c>
      <c r="E214" s="20">
        <v>180</v>
      </c>
      <c r="F214" s="11" t="str">
        <f t="shared" si="19"/>
        <v>0</v>
      </c>
      <c r="G214" s="34"/>
      <c r="H214" s="11">
        <f t="shared" si="24"/>
        <v>0</v>
      </c>
      <c r="I214" s="11" t="str">
        <f t="shared" si="20"/>
        <v>0</v>
      </c>
      <c r="J214" s="11"/>
      <c r="K214" s="20" t="str">
        <f t="shared" si="21"/>
        <v>0</v>
      </c>
      <c r="L214" s="11"/>
    </row>
    <row r="215" spans="1:12" s="6" customFormat="1" ht="98.25" hidden="1" customHeight="1" outlineLevel="1" x14ac:dyDescent="0.3">
      <c r="A215" s="25"/>
      <c r="B215" s="9" t="s">
        <v>477</v>
      </c>
      <c r="C215" s="18" t="s">
        <v>214</v>
      </c>
      <c r="D215" s="9" t="s">
        <v>227</v>
      </c>
      <c r="E215" s="20">
        <v>180</v>
      </c>
      <c r="F215" s="11" t="str">
        <f t="shared" si="19"/>
        <v>0</v>
      </c>
      <c r="G215" s="34"/>
      <c r="H215" s="11">
        <f t="shared" si="24"/>
        <v>0</v>
      </c>
      <c r="I215" s="11" t="str">
        <f t="shared" si="20"/>
        <v>0</v>
      </c>
      <c r="J215" s="11"/>
      <c r="K215" s="20" t="str">
        <f t="shared" si="21"/>
        <v>0</v>
      </c>
      <c r="L215" s="11"/>
    </row>
    <row r="216" spans="1:12" s="6" customFormat="1" ht="98.25" hidden="1" customHeight="1" outlineLevel="1" x14ac:dyDescent="0.3">
      <c r="A216" s="25"/>
      <c r="B216" s="9" t="s">
        <v>478</v>
      </c>
      <c r="C216" s="18" t="s">
        <v>214</v>
      </c>
      <c r="D216" s="9" t="s">
        <v>228</v>
      </c>
      <c r="E216" s="20">
        <v>180</v>
      </c>
      <c r="F216" s="11" t="str">
        <f t="shared" si="19"/>
        <v>0</v>
      </c>
      <c r="G216" s="34"/>
      <c r="H216" s="11">
        <f t="shared" si="24"/>
        <v>0</v>
      </c>
      <c r="I216" s="11" t="str">
        <f t="shared" si="20"/>
        <v>0</v>
      </c>
      <c r="J216" s="11"/>
      <c r="K216" s="20" t="str">
        <f t="shared" si="21"/>
        <v>0</v>
      </c>
      <c r="L216" s="11"/>
    </row>
    <row r="217" spans="1:12" s="6" customFormat="1" ht="98.25" hidden="1" customHeight="1" outlineLevel="1" x14ac:dyDescent="0.3">
      <c r="A217" s="25"/>
      <c r="B217" s="9" t="s">
        <v>479</v>
      </c>
      <c r="C217" s="18" t="s">
        <v>214</v>
      </c>
      <c r="D217" s="9" t="s">
        <v>229</v>
      </c>
      <c r="E217" s="20">
        <v>180</v>
      </c>
      <c r="F217" s="11" t="str">
        <f t="shared" si="19"/>
        <v>0</v>
      </c>
      <c r="G217" s="34"/>
      <c r="H217" s="11">
        <f t="shared" si="24"/>
        <v>0</v>
      </c>
      <c r="I217" s="11" t="str">
        <f t="shared" si="20"/>
        <v>0</v>
      </c>
      <c r="J217" s="11"/>
      <c r="K217" s="20" t="str">
        <f t="shared" si="21"/>
        <v>0</v>
      </c>
      <c r="L217" s="11"/>
    </row>
    <row r="218" spans="1:12" s="6" customFormat="1" ht="98.25" hidden="1" customHeight="1" outlineLevel="1" x14ac:dyDescent="0.3">
      <c r="A218" s="25"/>
      <c r="B218" s="9" t="s">
        <v>480</v>
      </c>
      <c r="C218" s="18" t="s">
        <v>214</v>
      </c>
      <c r="D218" s="9" t="s">
        <v>230</v>
      </c>
      <c r="E218" s="20">
        <v>180</v>
      </c>
      <c r="F218" s="11" t="str">
        <f t="shared" si="19"/>
        <v>0</v>
      </c>
      <c r="G218" s="34"/>
      <c r="H218" s="11">
        <f t="shared" si="24"/>
        <v>0</v>
      </c>
      <c r="I218" s="11" t="str">
        <f t="shared" si="20"/>
        <v>0</v>
      </c>
      <c r="J218" s="11"/>
      <c r="K218" s="20" t="str">
        <f t="shared" si="21"/>
        <v>0</v>
      </c>
      <c r="L218" s="11"/>
    </row>
    <row r="219" spans="1:12" s="6" customFormat="1" ht="98.25" hidden="1" customHeight="1" outlineLevel="1" x14ac:dyDescent="0.3">
      <c r="A219" s="25"/>
      <c r="B219" s="9" t="s">
        <v>481</v>
      </c>
      <c r="C219" s="18" t="s">
        <v>214</v>
      </c>
      <c r="D219" s="9" t="s">
        <v>231</v>
      </c>
      <c r="E219" s="20">
        <v>180</v>
      </c>
      <c r="F219" s="11" t="str">
        <f t="shared" si="19"/>
        <v>0</v>
      </c>
      <c r="G219" s="34"/>
      <c r="H219" s="11">
        <f t="shared" si="24"/>
        <v>0</v>
      </c>
      <c r="I219" s="11" t="str">
        <f t="shared" si="20"/>
        <v>0</v>
      </c>
      <c r="J219" s="11"/>
      <c r="K219" s="20" t="str">
        <f t="shared" si="21"/>
        <v>0</v>
      </c>
      <c r="L219" s="11"/>
    </row>
    <row r="220" spans="1:12" s="6" customFormat="1" ht="98.25" hidden="1" customHeight="1" outlineLevel="1" x14ac:dyDescent="0.3">
      <c r="A220" s="25"/>
      <c r="B220" s="9" t="s">
        <v>482</v>
      </c>
      <c r="C220" s="18" t="s">
        <v>214</v>
      </c>
      <c r="D220" s="9" t="s">
        <v>232</v>
      </c>
      <c r="E220" s="20">
        <v>180</v>
      </c>
      <c r="F220" s="11" t="str">
        <f t="shared" si="19"/>
        <v>0</v>
      </c>
      <c r="G220" s="34"/>
      <c r="H220" s="11">
        <f t="shared" si="24"/>
        <v>0</v>
      </c>
      <c r="I220" s="11" t="str">
        <f t="shared" si="20"/>
        <v>0</v>
      </c>
      <c r="J220" s="11"/>
      <c r="K220" s="20" t="str">
        <f t="shared" si="21"/>
        <v>0</v>
      </c>
      <c r="L220" s="11"/>
    </row>
    <row r="221" spans="1:12" s="6" customFormat="1" ht="98.25" hidden="1" customHeight="1" outlineLevel="1" x14ac:dyDescent="0.3">
      <c r="A221" s="25"/>
      <c r="B221" s="9" t="s">
        <v>483</v>
      </c>
      <c r="C221" s="18" t="s">
        <v>214</v>
      </c>
      <c r="D221" s="9" t="s">
        <v>233</v>
      </c>
      <c r="E221" s="20">
        <v>180</v>
      </c>
      <c r="F221" s="11" t="str">
        <f t="shared" si="19"/>
        <v>0</v>
      </c>
      <c r="G221" s="34"/>
      <c r="H221" s="11">
        <f t="shared" si="24"/>
        <v>0</v>
      </c>
      <c r="I221" s="11" t="str">
        <f t="shared" si="20"/>
        <v>0</v>
      </c>
      <c r="J221" s="11"/>
      <c r="K221" s="20" t="str">
        <f t="shared" si="21"/>
        <v>0</v>
      </c>
      <c r="L221" s="11"/>
    </row>
    <row r="222" spans="1:12" s="6" customFormat="1" ht="98.25" hidden="1" customHeight="1" outlineLevel="1" x14ac:dyDescent="0.3">
      <c r="A222" s="25"/>
      <c r="B222" s="9" t="s">
        <v>484</v>
      </c>
      <c r="C222" s="18" t="s">
        <v>214</v>
      </c>
      <c r="D222" s="9" t="s">
        <v>234</v>
      </c>
      <c r="E222" s="20">
        <v>180</v>
      </c>
      <c r="F222" s="11" t="str">
        <f t="shared" si="19"/>
        <v>0</v>
      </c>
      <c r="G222" s="34"/>
      <c r="H222" s="11">
        <f t="shared" si="24"/>
        <v>0</v>
      </c>
      <c r="I222" s="11" t="str">
        <f t="shared" si="20"/>
        <v>0</v>
      </c>
      <c r="J222" s="11"/>
      <c r="K222" s="20" t="str">
        <f t="shared" si="21"/>
        <v>0</v>
      </c>
      <c r="L222" s="11"/>
    </row>
    <row r="223" spans="1:12" s="6" customFormat="1" ht="98.25" hidden="1" customHeight="1" outlineLevel="1" x14ac:dyDescent="0.3">
      <c r="A223" s="25"/>
      <c r="B223" s="9" t="s">
        <v>485</v>
      </c>
      <c r="C223" s="18" t="s">
        <v>214</v>
      </c>
      <c r="D223" s="9" t="s">
        <v>235</v>
      </c>
      <c r="E223" s="20">
        <v>180</v>
      </c>
      <c r="F223" s="11" t="str">
        <f t="shared" si="19"/>
        <v>0</v>
      </c>
      <c r="G223" s="34"/>
      <c r="H223" s="11">
        <f t="shared" si="24"/>
        <v>0</v>
      </c>
      <c r="I223" s="11" t="str">
        <f t="shared" si="20"/>
        <v>0</v>
      </c>
      <c r="J223" s="11"/>
      <c r="K223" s="20" t="str">
        <f t="shared" si="21"/>
        <v>0</v>
      </c>
      <c r="L223" s="11"/>
    </row>
    <row r="224" spans="1:12" s="6" customFormat="1" ht="98.25" hidden="1" customHeight="1" outlineLevel="1" x14ac:dyDescent="0.3">
      <c r="A224" s="25"/>
      <c r="B224" s="9" t="s">
        <v>486</v>
      </c>
      <c r="C224" s="18" t="s">
        <v>214</v>
      </c>
      <c r="D224" s="9" t="s">
        <v>236</v>
      </c>
      <c r="E224" s="20">
        <v>180</v>
      </c>
      <c r="F224" s="11" t="str">
        <f t="shared" si="19"/>
        <v>0</v>
      </c>
      <c r="G224" s="34"/>
      <c r="H224" s="11">
        <f t="shared" si="24"/>
        <v>0</v>
      </c>
      <c r="I224" s="11" t="str">
        <f t="shared" si="20"/>
        <v>0</v>
      </c>
      <c r="J224" s="11"/>
      <c r="K224" s="20" t="str">
        <f t="shared" si="21"/>
        <v>0</v>
      </c>
      <c r="L224" s="11"/>
    </row>
    <row r="225" spans="1:12" s="6" customFormat="1" ht="98.25" hidden="1" customHeight="1" outlineLevel="1" x14ac:dyDescent="0.3">
      <c r="A225" s="25"/>
      <c r="B225" s="9" t="s">
        <v>487</v>
      </c>
      <c r="C225" s="18" t="s">
        <v>214</v>
      </c>
      <c r="D225" s="9" t="s">
        <v>237</v>
      </c>
      <c r="E225" s="20">
        <v>180</v>
      </c>
      <c r="F225" s="11" t="str">
        <f t="shared" si="19"/>
        <v>0</v>
      </c>
      <c r="G225" s="34"/>
      <c r="H225" s="11">
        <f t="shared" si="24"/>
        <v>0</v>
      </c>
      <c r="I225" s="11" t="str">
        <f t="shared" si="20"/>
        <v>0</v>
      </c>
      <c r="J225" s="11"/>
      <c r="K225" s="20" t="str">
        <f t="shared" si="21"/>
        <v>0</v>
      </c>
      <c r="L225" s="11"/>
    </row>
    <row r="226" spans="1:12" s="6" customFormat="1" ht="98.25" hidden="1" customHeight="1" outlineLevel="1" x14ac:dyDescent="0.3">
      <c r="A226" s="25"/>
      <c r="B226" s="9" t="s">
        <v>488</v>
      </c>
      <c r="C226" s="18" t="s">
        <v>214</v>
      </c>
      <c r="D226" s="9" t="s">
        <v>238</v>
      </c>
      <c r="E226" s="20">
        <v>180</v>
      </c>
      <c r="F226" s="11" t="str">
        <f t="shared" si="19"/>
        <v>0</v>
      </c>
      <c r="G226" s="34"/>
      <c r="H226" s="11">
        <f t="shared" si="24"/>
        <v>0</v>
      </c>
      <c r="I226" s="11" t="str">
        <f t="shared" si="20"/>
        <v>0</v>
      </c>
      <c r="J226" s="11"/>
      <c r="K226" s="20" t="str">
        <f t="shared" si="21"/>
        <v>0</v>
      </c>
      <c r="L226" s="11"/>
    </row>
    <row r="227" spans="1:12" s="6" customFormat="1" ht="98.25" hidden="1" customHeight="1" outlineLevel="1" x14ac:dyDescent="0.3">
      <c r="A227" s="25"/>
      <c r="B227" s="9" t="s">
        <v>489</v>
      </c>
      <c r="C227" s="18" t="s">
        <v>214</v>
      </c>
      <c r="D227" s="9" t="s">
        <v>239</v>
      </c>
      <c r="E227" s="20">
        <v>180</v>
      </c>
      <c r="F227" s="11" t="str">
        <f t="shared" si="19"/>
        <v>0</v>
      </c>
      <c r="G227" s="34"/>
      <c r="H227" s="11">
        <f t="shared" si="24"/>
        <v>0</v>
      </c>
      <c r="I227" s="11" t="str">
        <f t="shared" si="20"/>
        <v>0</v>
      </c>
      <c r="J227" s="11"/>
      <c r="K227" s="20" t="str">
        <f t="shared" si="21"/>
        <v>0</v>
      </c>
      <c r="L227" s="11"/>
    </row>
    <row r="228" spans="1:12" s="6" customFormat="1" ht="98.25" hidden="1" customHeight="1" outlineLevel="1" x14ac:dyDescent="0.3">
      <c r="A228" s="25"/>
      <c r="B228" s="9" t="s">
        <v>490</v>
      </c>
      <c r="C228" s="18" t="s">
        <v>214</v>
      </c>
      <c r="D228" s="9" t="s">
        <v>240</v>
      </c>
      <c r="E228" s="20">
        <v>180</v>
      </c>
      <c r="F228" s="11" t="str">
        <f t="shared" si="19"/>
        <v>0</v>
      </c>
      <c r="G228" s="34"/>
      <c r="H228" s="11">
        <f t="shared" si="24"/>
        <v>0</v>
      </c>
      <c r="I228" s="11" t="str">
        <f t="shared" si="20"/>
        <v>0</v>
      </c>
      <c r="J228" s="11"/>
      <c r="K228" s="20" t="str">
        <f t="shared" si="21"/>
        <v>0</v>
      </c>
      <c r="L228" s="11"/>
    </row>
    <row r="229" spans="1:12" s="6" customFormat="1" ht="98.25" hidden="1" customHeight="1" outlineLevel="1" x14ac:dyDescent="0.3">
      <c r="A229" s="25"/>
      <c r="B229" s="9" t="s">
        <v>491</v>
      </c>
      <c r="C229" s="18" t="s">
        <v>214</v>
      </c>
      <c r="D229" s="9" t="s">
        <v>241</v>
      </c>
      <c r="E229" s="20">
        <v>180</v>
      </c>
      <c r="F229" s="11" t="str">
        <f t="shared" si="19"/>
        <v>0</v>
      </c>
      <c r="G229" s="34"/>
      <c r="H229" s="11">
        <f t="shared" si="24"/>
        <v>0</v>
      </c>
      <c r="I229" s="11" t="str">
        <f t="shared" si="20"/>
        <v>0</v>
      </c>
      <c r="J229" s="11"/>
      <c r="K229" s="20" t="str">
        <f t="shared" si="21"/>
        <v>0</v>
      </c>
      <c r="L229" s="11"/>
    </row>
    <row r="230" spans="1:12" s="6" customFormat="1" ht="98.25" hidden="1" customHeight="1" outlineLevel="1" x14ac:dyDescent="0.3">
      <c r="A230" s="25"/>
      <c r="B230" s="9" t="s">
        <v>492</v>
      </c>
      <c r="C230" s="18" t="s">
        <v>214</v>
      </c>
      <c r="D230" s="9" t="s">
        <v>242</v>
      </c>
      <c r="E230" s="20">
        <v>180</v>
      </c>
      <c r="F230" s="11" t="str">
        <f t="shared" si="19"/>
        <v>0</v>
      </c>
      <c r="G230" s="34"/>
      <c r="H230" s="11">
        <f t="shared" si="24"/>
        <v>0</v>
      </c>
      <c r="I230" s="11" t="str">
        <f t="shared" si="20"/>
        <v>0</v>
      </c>
      <c r="J230" s="11"/>
      <c r="K230" s="20" t="str">
        <f t="shared" si="21"/>
        <v>0</v>
      </c>
      <c r="L230" s="11"/>
    </row>
    <row r="231" spans="1:12" s="6" customFormat="1" ht="98.25" hidden="1" customHeight="1" outlineLevel="1" x14ac:dyDescent="0.3">
      <c r="A231" s="25"/>
      <c r="B231" s="9" t="s">
        <v>493</v>
      </c>
      <c r="C231" s="18" t="s">
        <v>214</v>
      </c>
      <c r="D231" s="9" t="s">
        <v>243</v>
      </c>
      <c r="E231" s="20">
        <v>180</v>
      </c>
      <c r="F231" s="11" t="str">
        <f t="shared" si="19"/>
        <v>0</v>
      </c>
      <c r="G231" s="34"/>
      <c r="H231" s="11">
        <f t="shared" si="24"/>
        <v>0</v>
      </c>
      <c r="I231" s="11" t="str">
        <f t="shared" si="20"/>
        <v>0</v>
      </c>
      <c r="J231" s="11"/>
      <c r="K231" s="20" t="str">
        <f t="shared" si="21"/>
        <v>0</v>
      </c>
      <c r="L231" s="11"/>
    </row>
    <row r="232" spans="1:12" s="6" customFormat="1" ht="98.25" hidden="1" customHeight="1" outlineLevel="1" x14ac:dyDescent="0.3">
      <c r="A232" s="25"/>
      <c r="B232" s="9" t="s">
        <v>494</v>
      </c>
      <c r="C232" s="18" t="s">
        <v>214</v>
      </c>
      <c r="D232" s="9" t="s">
        <v>244</v>
      </c>
      <c r="E232" s="20">
        <v>180</v>
      </c>
      <c r="F232" s="11" t="str">
        <f t="shared" si="19"/>
        <v>0</v>
      </c>
      <c r="G232" s="34"/>
      <c r="H232" s="11">
        <f t="shared" si="24"/>
        <v>0</v>
      </c>
      <c r="I232" s="11" t="str">
        <f t="shared" si="20"/>
        <v>0</v>
      </c>
      <c r="J232" s="11"/>
      <c r="K232" s="20" t="str">
        <f t="shared" si="21"/>
        <v>0</v>
      </c>
      <c r="L232" s="11"/>
    </row>
    <row r="233" spans="1:12" s="6" customFormat="1" ht="98.25" hidden="1" customHeight="1" outlineLevel="1" x14ac:dyDescent="0.3">
      <c r="A233" s="25"/>
      <c r="B233" s="9" t="s">
        <v>495</v>
      </c>
      <c r="C233" s="18" t="s">
        <v>214</v>
      </c>
      <c r="D233" s="9" t="s">
        <v>245</v>
      </c>
      <c r="E233" s="20">
        <v>180</v>
      </c>
      <c r="F233" s="11" t="str">
        <f t="shared" si="19"/>
        <v>0</v>
      </c>
      <c r="G233" s="34"/>
      <c r="H233" s="11">
        <f t="shared" ref="H233" si="25">E233*G233</f>
        <v>0</v>
      </c>
      <c r="I233" s="11" t="str">
        <f t="shared" si="20"/>
        <v>0</v>
      </c>
      <c r="J233" s="11"/>
      <c r="K233" s="20" t="str">
        <f t="shared" si="21"/>
        <v>0</v>
      </c>
      <c r="L233" s="11"/>
    </row>
    <row r="234" spans="1:12" s="23" customFormat="1" ht="18.75" collapsed="1" x14ac:dyDescent="0.3">
      <c r="A234" s="37" t="s">
        <v>553</v>
      </c>
      <c r="B234" s="37"/>
      <c r="C234" s="38"/>
      <c r="D234" s="39"/>
      <c r="E234" s="38"/>
      <c r="F234" s="41"/>
      <c r="G234" s="38"/>
      <c r="H234" s="41"/>
      <c r="I234" s="42"/>
      <c r="J234" s="38"/>
      <c r="K234" s="42"/>
      <c r="L234" s="43"/>
    </row>
    <row r="235" spans="1:12" customFormat="1" ht="96" hidden="1" customHeight="1" outlineLevel="1" x14ac:dyDescent="0.25">
      <c r="A235" s="17"/>
      <c r="B235" s="9" t="s">
        <v>557</v>
      </c>
      <c r="C235" s="18" t="s">
        <v>554</v>
      </c>
      <c r="D235" s="9" t="s">
        <v>555</v>
      </c>
      <c r="E235" s="20">
        <v>1900</v>
      </c>
      <c r="F235" s="11" t="str">
        <f t="shared" si="19"/>
        <v>0</v>
      </c>
      <c r="G235" s="35"/>
      <c r="H235" s="11">
        <f>E235*G235</f>
        <v>0</v>
      </c>
      <c r="I235" s="11" t="str">
        <f t="shared" si="20"/>
        <v>0</v>
      </c>
      <c r="J235" s="11"/>
      <c r="K235" s="20" t="str">
        <f t="shared" si="21"/>
        <v>0</v>
      </c>
      <c r="L235" s="11"/>
    </row>
    <row r="236" spans="1:12" customFormat="1" ht="96" hidden="1" customHeight="1" outlineLevel="1" x14ac:dyDescent="0.25">
      <c r="A236" s="17"/>
      <c r="B236" s="9" t="s">
        <v>558</v>
      </c>
      <c r="C236" s="18" t="s">
        <v>554</v>
      </c>
      <c r="D236" s="9" t="s">
        <v>543</v>
      </c>
      <c r="E236" s="20">
        <v>1900</v>
      </c>
      <c r="F236" s="11" t="str">
        <f t="shared" si="19"/>
        <v>0</v>
      </c>
      <c r="G236" s="35"/>
      <c r="H236" s="11">
        <f t="shared" ref="H236:H238" si="26">E236*G236</f>
        <v>0</v>
      </c>
      <c r="I236" s="11" t="str">
        <f t="shared" si="20"/>
        <v>0</v>
      </c>
      <c r="J236" s="11"/>
      <c r="K236" s="20" t="str">
        <f t="shared" si="21"/>
        <v>0</v>
      </c>
      <c r="L236" s="11"/>
    </row>
    <row r="237" spans="1:12" customFormat="1" ht="96" hidden="1" customHeight="1" outlineLevel="1" x14ac:dyDescent="0.25">
      <c r="A237" s="17"/>
      <c r="B237" s="9" t="s">
        <v>559</v>
      </c>
      <c r="C237" s="18" t="s">
        <v>554</v>
      </c>
      <c r="D237" s="9" t="s">
        <v>541</v>
      </c>
      <c r="E237" s="20">
        <v>1900</v>
      </c>
      <c r="F237" s="11" t="str">
        <f t="shared" si="19"/>
        <v>0</v>
      </c>
      <c r="G237" s="35"/>
      <c r="H237" s="11">
        <f t="shared" si="26"/>
        <v>0</v>
      </c>
      <c r="I237" s="11" t="str">
        <f t="shared" si="20"/>
        <v>0</v>
      </c>
      <c r="J237" s="11"/>
      <c r="K237" s="20" t="str">
        <f t="shared" si="21"/>
        <v>0</v>
      </c>
      <c r="L237" s="11"/>
    </row>
    <row r="238" spans="1:12" customFormat="1" ht="96" hidden="1" customHeight="1" outlineLevel="1" x14ac:dyDescent="0.25">
      <c r="A238" s="17"/>
      <c r="B238" s="9" t="s">
        <v>560</v>
      </c>
      <c r="C238" s="18" t="s">
        <v>554</v>
      </c>
      <c r="D238" s="9" t="s">
        <v>556</v>
      </c>
      <c r="E238" s="20">
        <v>1900</v>
      </c>
      <c r="F238" s="11" t="str">
        <f t="shared" si="19"/>
        <v>0</v>
      </c>
      <c r="G238" s="35"/>
      <c r="H238" s="11">
        <f t="shared" si="26"/>
        <v>0</v>
      </c>
      <c r="I238" s="11" t="str">
        <f t="shared" si="20"/>
        <v>0</v>
      </c>
      <c r="J238" s="11"/>
      <c r="K238" s="20" t="str">
        <f t="shared" si="21"/>
        <v>0</v>
      </c>
      <c r="L238" s="11"/>
    </row>
    <row r="239" spans="1:12" customFormat="1" ht="96" hidden="1" customHeight="1" outlineLevel="1" x14ac:dyDescent="0.25">
      <c r="A239" s="17"/>
      <c r="B239" s="9" t="s">
        <v>563</v>
      </c>
      <c r="C239" s="18" t="s">
        <v>561</v>
      </c>
      <c r="D239" s="9" t="s">
        <v>497</v>
      </c>
      <c r="E239" s="20">
        <v>1900</v>
      </c>
      <c r="F239" s="11" t="str">
        <f t="shared" si="19"/>
        <v>0</v>
      </c>
      <c r="G239" s="35"/>
      <c r="H239" s="11">
        <f t="shared" ref="H239:H241" si="27">E239*G239</f>
        <v>0</v>
      </c>
      <c r="I239" s="11" t="str">
        <f t="shared" si="20"/>
        <v>0</v>
      </c>
      <c r="J239" s="11"/>
      <c r="K239" s="20" t="str">
        <f t="shared" si="21"/>
        <v>0</v>
      </c>
      <c r="L239" s="11"/>
    </row>
    <row r="240" spans="1:12" customFormat="1" ht="96" hidden="1" customHeight="1" outlineLevel="1" x14ac:dyDescent="0.25">
      <c r="A240" s="17"/>
      <c r="B240" s="9" t="s">
        <v>564</v>
      </c>
      <c r="C240" s="18" t="s">
        <v>561</v>
      </c>
      <c r="D240" s="9" t="s">
        <v>503</v>
      </c>
      <c r="E240" s="20">
        <v>1900</v>
      </c>
      <c r="F240" s="11" t="str">
        <f t="shared" si="19"/>
        <v>0</v>
      </c>
      <c r="G240" s="35"/>
      <c r="H240" s="11">
        <f t="shared" si="27"/>
        <v>0</v>
      </c>
      <c r="I240" s="11" t="str">
        <f t="shared" si="20"/>
        <v>0</v>
      </c>
      <c r="J240" s="11"/>
      <c r="K240" s="20" t="str">
        <f t="shared" si="21"/>
        <v>0</v>
      </c>
      <c r="L240" s="11"/>
    </row>
    <row r="241" spans="1:15" customFormat="1" ht="96" hidden="1" customHeight="1" outlineLevel="1" x14ac:dyDescent="0.25">
      <c r="A241" s="17"/>
      <c r="B241" s="9" t="s">
        <v>565</v>
      </c>
      <c r="C241" s="18" t="s">
        <v>561</v>
      </c>
      <c r="D241" s="9" t="s">
        <v>562</v>
      </c>
      <c r="E241" s="20">
        <v>1900</v>
      </c>
      <c r="F241" s="11" t="str">
        <f t="shared" si="19"/>
        <v>0</v>
      </c>
      <c r="G241" s="35"/>
      <c r="H241" s="11">
        <f t="shared" si="27"/>
        <v>0</v>
      </c>
      <c r="I241" s="11" t="str">
        <f t="shared" si="20"/>
        <v>0</v>
      </c>
      <c r="J241" s="11"/>
      <c r="K241" s="20" t="str">
        <f t="shared" si="21"/>
        <v>0</v>
      </c>
      <c r="L241" s="11"/>
    </row>
    <row r="242" spans="1:15" customFormat="1" ht="96" hidden="1" customHeight="1" outlineLevel="1" x14ac:dyDescent="0.25">
      <c r="A242" s="17"/>
      <c r="B242" s="9" t="s">
        <v>568</v>
      </c>
      <c r="C242" s="18" t="s">
        <v>566</v>
      </c>
      <c r="D242" s="9" t="s">
        <v>567</v>
      </c>
      <c r="E242" s="20">
        <v>2490</v>
      </c>
      <c r="F242" s="11" t="str">
        <f t="shared" si="19"/>
        <v>0</v>
      </c>
      <c r="G242" s="35"/>
      <c r="H242" s="11">
        <f t="shared" ref="H242:H250" si="28">E242*G242</f>
        <v>0</v>
      </c>
      <c r="I242" s="11" t="str">
        <f t="shared" si="20"/>
        <v>0</v>
      </c>
      <c r="J242" s="11"/>
      <c r="K242" s="20" t="str">
        <f t="shared" si="21"/>
        <v>0</v>
      </c>
      <c r="L242" s="11"/>
    </row>
    <row r="243" spans="1:15" customFormat="1" ht="96" hidden="1" customHeight="1" outlineLevel="1" x14ac:dyDescent="0.25">
      <c r="A243" s="17"/>
      <c r="B243" s="9" t="s">
        <v>569</v>
      </c>
      <c r="C243" s="18" t="s">
        <v>566</v>
      </c>
      <c r="D243" s="9" t="s">
        <v>543</v>
      </c>
      <c r="E243" s="20">
        <v>2490</v>
      </c>
      <c r="F243" s="11" t="str">
        <f t="shared" si="19"/>
        <v>0</v>
      </c>
      <c r="G243" s="35"/>
      <c r="H243" s="11">
        <f t="shared" ref="H243:H245" si="29">E243*G243</f>
        <v>0</v>
      </c>
      <c r="I243" s="11" t="str">
        <f t="shared" si="20"/>
        <v>0</v>
      </c>
      <c r="J243" s="11"/>
      <c r="K243" s="20" t="str">
        <f t="shared" si="21"/>
        <v>0</v>
      </c>
      <c r="L243" s="11"/>
    </row>
    <row r="244" spans="1:15" customFormat="1" ht="96" hidden="1" customHeight="1" outlineLevel="1" x14ac:dyDescent="0.25">
      <c r="A244" s="17"/>
      <c r="B244" s="9" t="s">
        <v>570</v>
      </c>
      <c r="C244" s="18" t="s">
        <v>566</v>
      </c>
      <c r="D244" s="9" t="s">
        <v>556</v>
      </c>
      <c r="E244" s="20">
        <v>2490</v>
      </c>
      <c r="F244" s="11" t="str">
        <f t="shared" si="19"/>
        <v>0</v>
      </c>
      <c r="G244" s="35"/>
      <c r="H244" s="11">
        <f t="shared" si="29"/>
        <v>0</v>
      </c>
      <c r="I244" s="11" t="str">
        <f t="shared" si="20"/>
        <v>0</v>
      </c>
      <c r="J244" s="11"/>
      <c r="K244" s="20" t="str">
        <f t="shared" si="21"/>
        <v>0</v>
      </c>
      <c r="L244" s="11"/>
    </row>
    <row r="245" spans="1:15" customFormat="1" ht="96" hidden="1" customHeight="1" outlineLevel="1" x14ac:dyDescent="0.25">
      <c r="A245" s="17"/>
      <c r="B245" s="9" t="s">
        <v>572</v>
      </c>
      <c r="C245" s="18" t="s">
        <v>571</v>
      </c>
      <c r="D245" s="9" t="s">
        <v>543</v>
      </c>
      <c r="E245" s="20">
        <v>899</v>
      </c>
      <c r="F245" s="11" t="str">
        <f t="shared" si="19"/>
        <v>0</v>
      </c>
      <c r="G245" s="35"/>
      <c r="H245" s="11">
        <f t="shared" si="29"/>
        <v>0</v>
      </c>
      <c r="I245" s="11" t="str">
        <f t="shared" si="20"/>
        <v>0</v>
      </c>
      <c r="J245" s="11"/>
      <c r="K245" s="20" t="str">
        <f t="shared" si="21"/>
        <v>0</v>
      </c>
      <c r="L245" s="11"/>
    </row>
    <row r="246" spans="1:15" customFormat="1" ht="96" hidden="1" customHeight="1" outlineLevel="1" x14ac:dyDescent="0.25">
      <c r="A246" s="17"/>
      <c r="B246" s="9" t="s">
        <v>573</v>
      </c>
      <c r="C246" s="18" t="s">
        <v>571</v>
      </c>
      <c r="D246" s="9" t="s">
        <v>556</v>
      </c>
      <c r="E246" s="20">
        <v>899</v>
      </c>
      <c r="F246" s="11" t="str">
        <f t="shared" si="19"/>
        <v>0</v>
      </c>
      <c r="G246" s="35"/>
      <c r="H246" s="11">
        <f t="shared" ref="H246:H249" si="30">E246*G246</f>
        <v>0</v>
      </c>
      <c r="I246" s="11" t="str">
        <f t="shared" si="20"/>
        <v>0</v>
      </c>
      <c r="J246" s="11"/>
      <c r="K246" s="20" t="str">
        <f t="shared" si="21"/>
        <v>0</v>
      </c>
      <c r="L246" s="11"/>
    </row>
    <row r="247" spans="1:15" customFormat="1" ht="96" hidden="1" customHeight="1" outlineLevel="1" x14ac:dyDescent="0.25">
      <c r="A247" s="17"/>
      <c r="B247" s="9" t="s">
        <v>575</v>
      </c>
      <c r="C247" s="18" t="s">
        <v>574</v>
      </c>
      <c r="D247" s="9" t="s">
        <v>543</v>
      </c>
      <c r="E247" s="20">
        <v>430</v>
      </c>
      <c r="F247" s="11" t="str">
        <f t="shared" si="19"/>
        <v>0</v>
      </c>
      <c r="G247" s="35"/>
      <c r="H247" s="11">
        <f t="shared" si="30"/>
        <v>0</v>
      </c>
      <c r="I247" s="11" t="str">
        <f t="shared" si="20"/>
        <v>0</v>
      </c>
      <c r="J247" s="11"/>
      <c r="K247" s="20" t="str">
        <f t="shared" si="21"/>
        <v>0</v>
      </c>
      <c r="L247" s="11"/>
    </row>
    <row r="248" spans="1:15" customFormat="1" ht="96" hidden="1" customHeight="1" outlineLevel="1" x14ac:dyDescent="0.25">
      <c r="A248" s="17"/>
      <c r="B248" s="9" t="s">
        <v>576</v>
      </c>
      <c r="C248" s="18" t="s">
        <v>574</v>
      </c>
      <c r="D248" s="9" t="s">
        <v>556</v>
      </c>
      <c r="E248" s="20">
        <v>430</v>
      </c>
      <c r="F248" s="11" t="str">
        <f t="shared" si="19"/>
        <v>0</v>
      </c>
      <c r="G248" s="35"/>
      <c r="H248" s="11">
        <f t="shared" si="30"/>
        <v>0</v>
      </c>
      <c r="I248" s="11" t="str">
        <f t="shared" si="20"/>
        <v>0</v>
      </c>
      <c r="J248" s="11"/>
      <c r="K248" s="20" t="str">
        <f t="shared" si="21"/>
        <v>0</v>
      </c>
      <c r="L248" s="11"/>
    </row>
    <row r="249" spans="1:15" customFormat="1" ht="96" hidden="1" customHeight="1" outlineLevel="1" x14ac:dyDescent="0.25">
      <c r="A249" s="17"/>
      <c r="B249" s="9" t="s">
        <v>578</v>
      </c>
      <c r="C249" s="18" t="s">
        <v>577</v>
      </c>
      <c r="D249" s="9" t="s">
        <v>543</v>
      </c>
      <c r="E249" s="20">
        <v>850</v>
      </c>
      <c r="F249" s="11" t="str">
        <f t="shared" si="19"/>
        <v>0</v>
      </c>
      <c r="G249" s="35"/>
      <c r="H249" s="11">
        <f t="shared" si="30"/>
        <v>0</v>
      </c>
      <c r="I249" s="11" t="str">
        <f t="shared" si="20"/>
        <v>0</v>
      </c>
      <c r="J249" s="11"/>
      <c r="K249" s="20" t="str">
        <f t="shared" si="21"/>
        <v>0</v>
      </c>
      <c r="L249" s="11"/>
    </row>
    <row r="250" spans="1:15" customFormat="1" ht="96" hidden="1" customHeight="1" outlineLevel="1" x14ac:dyDescent="0.25">
      <c r="A250" s="17"/>
      <c r="B250" s="9" t="s">
        <v>579</v>
      </c>
      <c r="C250" s="18" t="s">
        <v>577</v>
      </c>
      <c r="D250" s="9" t="s">
        <v>556</v>
      </c>
      <c r="E250" s="20">
        <v>850</v>
      </c>
      <c r="F250" s="11" t="str">
        <f t="shared" si="19"/>
        <v>0</v>
      </c>
      <c r="G250" s="35"/>
      <c r="H250" s="11">
        <f t="shared" si="28"/>
        <v>0</v>
      </c>
      <c r="I250" s="11" t="str">
        <f t="shared" si="20"/>
        <v>0</v>
      </c>
      <c r="J250" s="11"/>
      <c r="K250" s="20" t="str">
        <f t="shared" si="21"/>
        <v>0</v>
      </c>
      <c r="L250" s="11"/>
    </row>
    <row r="251" spans="1:15" s="23" customFormat="1" ht="18.75" collapsed="1" x14ac:dyDescent="0.3">
      <c r="A251" s="37" t="s">
        <v>197</v>
      </c>
      <c r="B251" s="37"/>
      <c r="C251" s="38"/>
      <c r="D251" s="39"/>
      <c r="E251" s="38"/>
      <c r="F251" s="41"/>
      <c r="G251" s="38"/>
      <c r="H251" s="38"/>
      <c r="I251" s="42"/>
      <c r="J251" s="38"/>
      <c r="K251" s="42"/>
      <c r="L251" s="43"/>
    </row>
    <row r="252" spans="1:15" customFormat="1" ht="78.75" hidden="1" customHeight="1" outlineLevel="1" x14ac:dyDescent="0.25">
      <c r="A252" s="14"/>
      <c r="B252" s="19" t="s">
        <v>260</v>
      </c>
      <c r="C252" s="19" t="s">
        <v>246</v>
      </c>
      <c r="D252" s="29" t="s">
        <v>247</v>
      </c>
      <c r="E252" s="15">
        <v>50</v>
      </c>
      <c r="F252" s="11" t="str">
        <f t="shared" si="19"/>
        <v>0</v>
      </c>
      <c r="G252" s="36"/>
      <c r="H252" s="11">
        <f t="shared" ref="H252:H259" si="31">E252*G252</f>
        <v>0</v>
      </c>
      <c r="I252" s="11" t="str">
        <f t="shared" si="20"/>
        <v>0</v>
      </c>
      <c r="J252" s="11"/>
      <c r="K252" s="20" t="str">
        <f t="shared" si="21"/>
        <v>0</v>
      </c>
      <c r="L252" s="11"/>
    </row>
    <row r="253" spans="1:15" customFormat="1" ht="78.75" hidden="1" customHeight="1" outlineLevel="1" x14ac:dyDescent="0.25">
      <c r="A253" s="14"/>
      <c r="B253" s="19" t="s">
        <v>261</v>
      </c>
      <c r="C253" s="19" t="s">
        <v>246</v>
      </c>
      <c r="D253" s="29" t="s">
        <v>248</v>
      </c>
      <c r="E253" s="15">
        <v>50</v>
      </c>
      <c r="F253" s="11" t="str">
        <f t="shared" si="19"/>
        <v>0</v>
      </c>
      <c r="G253" s="36"/>
      <c r="H253" s="11">
        <f t="shared" si="31"/>
        <v>0</v>
      </c>
      <c r="I253" s="11" t="str">
        <f t="shared" si="20"/>
        <v>0</v>
      </c>
      <c r="J253" s="11"/>
      <c r="K253" s="20" t="str">
        <f t="shared" si="21"/>
        <v>0</v>
      </c>
      <c r="L253" s="11"/>
    </row>
    <row r="254" spans="1:15" customFormat="1" ht="78.75" hidden="1" customHeight="1" outlineLevel="1" x14ac:dyDescent="0.25">
      <c r="A254" s="14"/>
      <c r="B254" s="19" t="s">
        <v>262</v>
      </c>
      <c r="C254" s="19" t="s">
        <v>246</v>
      </c>
      <c r="D254" s="29" t="s">
        <v>249</v>
      </c>
      <c r="E254" s="15">
        <v>50</v>
      </c>
      <c r="F254" s="11" t="str">
        <f t="shared" si="19"/>
        <v>0</v>
      </c>
      <c r="G254" s="36"/>
      <c r="H254" s="11">
        <f t="shared" si="31"/>
        <v>0</v>
      </c>
      <c r="I254" s="11" t="str">
        <f t="shared" si="20"/>
        <v>0</v>
      </c>
      <c r="J254" s="11"/>
      <c r="K254" s="20" t="str">
        <f t="shared" si="21"/>
        <v>0</v>
      </c>
      <c r="L254" s="11"/>
    </row>
    <row r="255" spans="1:15" customFormat="1" ht="85.5" hidden="1" customHeight="1" outlineLevel="1" x14ac:dyDescent="0.25">
      <c r="A255" s="14"/>
      <c r="B255" s="19" t="s">
        <v>263</v>
      </c>
      <c r="C255" s="19" t="s">
        <v>246</v>
      </c>
      <c r="D255" s="29" t="s">
        <v>250</v>
      </c>
      <c r="E255" s="15">
        <v>50</v>
      </c>
      <c r="F255" s="11" t="str">
        <f t="shared" si="19"/>
        <v>0</v>
      </c>
      <c r="G255" s="36"/>
      <c r="H255" s="11">
        <f t="shared" si="31"/>
        <v>0</v>
      </c>
      <c r="I255" s="11" t="str">
        <f t="shared" si="20"/>
        <v>0</v>
      </c>
      <c r="J255" s="11"/>
      <c r="K255" s="20" t="str">
        <f t="shared" si="21"/>
        <v>0</v>
      </c>
      <c r="L255" s="11"/>
      <c r="O255" s="22"/>
    </row>
    <row r="256" spans="1:15" customFormat="1" ht="78.75" hidden="1" customHeight="1" outlineLevel="1" x14ac:dyDescent="0.25">
      <c r="A256" s="14"/>
      <c r="B256" s="19" t="s">
        <v>264</v>
      </c>
      <c r="C256" s="19" t="s">
        <v>246</v>
      </c>
      <c r="D256" s="29" t="s">
        <v>251</v>
      </c>
      <c r="E256" s="15">
        <v>50</v>
      </c>
      <c r="F256" s="11" t="str">
        <f t="shared" si="19"/>
        <v>0</v>
      </c>
      <c r="G256" s="36"/>
      <c r="H256" s="11">
        <f t="shared" si="31"/>
        <v>0</v>
      </c>
      <c r="I256" s="11" t="str">
        <f t="shared" si="20"/>
        <v>0</v>
      </c>
      <c r="J256" s="11"/>
      <c r="K256" s="20" t="str">
        <f t="shared" si="21"/>
        <v>0</v>
      </c>
      <c r="L256" s="11"/>
    </row>
    <row r="257" spans="1:12" customFormat="1" ht="78.75" hidden="1" customHeight="1" outlineLevel="1" x14ac:dyDescent="0.25">
      <c r="A257" s="14"/>
      <c r="B257" s="19" t="s">
        <v>265</v>
      </c>
      <c r="C257" s="19" t="s">
        <v>246</v>
      </c>
      <c r="D257" s="29" t="s">
        <v>252</v>
      </c>
      <c r="E257" s="15">
        <v>50</v>
      </c>
      <c r="F257" s="11" t="str">
        <f t="shared" si="19"/>
        <v>0</v>
      </c>
      <c r="G257" s="36"/>
      <c r="H257" s="11">
        <f t="shared" si="31"/>
        <v>0</v>
      </c>
      <c r="I257" s="11" t="str">
        <f t="shared" si="20"/>
        <v>0</v>
      </c>
      <c r="J257" s="11"/>
      <c r="K257" s="20" t="str">
        <f t="shared" si="21"/>
        <v>0</v>
      </c>
      <c r="L257" s="11"/>
    </row>
    <row r="258" spans="1:12" customFormat="1" ht="78.75" hidden="1" customHeight="1" outlineLevel="1" x14ac:dyDescent="0.25">
      <c r="A258" s="14"/>
      <c r="B258" s="19" t="s">
        <v>266</v>
      </c>
      <c r="C258" s="19" t="s">
        <v>246</v>
      </c>
      <c r="D258" s="29" t="s">
        <v>253</v>
      </c>
      <c r="E258" s="15">
        <v>50</v>
      </c>
      <c r="F258" s="11" t="str">
        <f t="shared" si="19"/>
        <v>0</v>
      </c>
      <c r="G258" s="36"/>
      <c r="H258" s="11">
        <f t="shared" si="31"/>
        <v>0</v>
      </c>
      <c r="I258" s="11" t="str">
        <f t="shared" si="20"/>
        <v>0</v>
      </c>
      <c r="J258" s="11"/>
      <c r="K258" s="20" t="str">
        <f t="shared" si="21"/>
        <v>0</v>
      </c>
      <c r="L258" s="11"/>
    </row>
    <row r="259" spans="1:12" customFormat="1" ht="85.5" hidden="1" customHeight="1" outlineLevel="1" x14ac:dyDescent="0.25">
      <c r="A259" s="14"/>
      <c r="B259" s="19" t="s">
        <v>267</v>
      </c>
      <c r="C259" s="19" t="s">
        <v>246</v>
      </c>
      <c r="D259" s="29" t="s">
        <v>254</v>
      </c>
      <c r="E259" s="15">
        <v>50</v>
      </c>
      <c r="F259" s="11" t="str">
        <f t="shared" si="19"/>
        <v>0</v>
      </c>
      <c r="G259" s="36"/>
      <c r="H259" s="11">
        <f t="shared" si="31"/>
        <v>0</v>
      </c>
      <c r="I259" s="11" t="str">
        <f t="shared" si="20"/>
        <v>0</v>
      </c>
      <c r="J259" s="11"/>
      <c r="K259" s="20" t="str">
        <f t="shared" si="21"/>
        <v>0</v>
      </c>
      <c r="L259" s="11"/>
    </row>
    <row r="260" spans="1:12" customFormat="1" ht="85.5" hidden="1" customHeight="1" outlineLevel="1" x14ac:dyDescent="0.25">
      <c r="A260" s="26"/>
      <c r="B260" s="19" t="s">
        <v>268</v>
      </c>
      <c r="C260" s="19" t="s">
        <v>246</v>
      </c>
      <c r="D260" s="29" t="s">
        <v>255</v>
      </c>
      <c r="E260" s="15">
        <v>50</v>
      </c>
      <c r="F260" s="11" t="str">
        <f t="shared" si="19"/>
        <v>0</v>
      </c>
      <c r="G260" s="36"/>
      <c r="H260" s="11">
        <f t="shared" ref="H260:H263" si="32">E260*G260</f>
        <v>0</v>
      </c>
      <c r="I260" s="11" t="str">
        <f t="shared" si="20"/>
        <v>0</v>
      </c>
      <c r="J260" s="11"/>
      <c r="K260" s="20" t="str">
        <f t="shared" si="21"/>
        <v>0</v>
      </c>
      <c r="L260" s="11"/>
    </row>
    <row r="261" spans="1:12" customFormat="1" ht="85.5" hidden="1" customHeight="1" outlineLevel="1" x14ac:dyDescent="0.25">
      <c r="A261" s="26"/>
      <c r="B261" s="19" t="s">
        <v>269</v>
      </c>
      <c r="C261" s="19" t="s">
        <v>246</v>
      </c>
      <c r="D261" s="29" t="s">
        <v>256</v>
      </c>
      <c r="E261" s="15">
        <v>50</v>
      </c>
      <c r="F261" s="11" t="str">
        <f t="shared" si="19"/>
        <v>0</v>
      </c>
      <c r="G261" s="36"/>
      <c r="H261" s="11">
        <f t="shared" si="32"/>
        <v>0</v>
      </c>
      <c r="I261" s="11" t="str">
        <f t="shared" si="20"/>
        <v>0</v>
      </c>
      <c r="J261" s="11"/>
      <c r="K261" s="20" t="str">
        <f t="shared" si="21"/>
        <v>0</v>
      </c>
      <c r="L261" s="11"/>
    </row>
    <row r="262" spans="1:12" customFormat="1" ht="85.5" hidden="1" customHeight="1" outlineLevel="1" x14ac:dyDescent="0.25">
      <c r="A262" s="26"/>
      <c r="B262" s="19" t="s">
        <v>270</v>
      </c>
      <c r="C262" s="19" t="s">
        <v>246</v>
      </c>
      <c r="D262" s="29" t="s">
        <v>257</v>
      </c>
      <c r="E262" s="15">
        <v>50</v>
      </c>
      <c r="F262" s="11" t="str">
        <f t="shared" ref="F262:F291" si="33">IFERROR(IF(D262="цена фиксированная",E262,IF(ISBLANK(J262),I262/G262,IF(ISBLANK(G262),K262/J262,(K262+I262)/(G262+J262)))),"0")</f>
        <v>0</v>
      </c>
      <c r="G262" s="36"/>
      <c r="H262" s="11">
        <f t="shared" si="32"/>
        <v>0</v>
      </c>
      <c r="I262" s="11" t="str">
        <f t="shared" ref="I262:I291" si="34">IF(D262="цена фиксированная",G262*E262,IF(H262=0,"0",(H262 - IF($H$293&gt;11764,H262*15%,0) - IF($H$293&gt;53333, H262*10%,0) - IF($H$293&gt;166666,H262*15%,0))))</f>
        <v>0</v>
      </c>
      <c r="J262" s="11"/>
      <c r="K262" s="20" t="str">
        <f t="shared" ref="K262:K291" si="35">IF(D262="цена фиксированная", J262*F262,IF(J262=0,"0",(J262*E262 - IF($H$293&gt;11800,J262*E262*15%,0) - IF($H$293&gt;53500, J262*E262*10%,0) - IF($H$293&gt;167000,J262*E262*15%,0) - IF($H$293&gt;363200, J262*E262*5%,0))))</f>
        <v>0</v>
      </c>
      <c r="L262" s="11"/>
    </row>
    <row r="263" spans="1:12" customFormat="1" ht="85.5" hidden="1" customHeight="1" outlineLevel="1" x14ac:dyDescent="0.25">
      <c r="A263" s="26"/>
      <c r="B263" s="19" t="s">
        <v>271</v>
      </c>
      <c r="C263" s="19" t="s">
        <v>246</v>
      </c>
      <c r="D263" s="29" t="s">
        <v>258</v>
      </c>
      <c r="E263" s="15">
        <v>50</v>
      </c>
      <c r="F263" s="11" t="str">
        <f t="shared" si="33"/>
        <v>0</v>
      </c>
      <c r="G263" s="36"/>
      <c r="H263" s="11">
        <f t="shared" si="32"/>
        <v>0</v>
      </c>
      <c r="I263" s="11" t="str">
        <f t="shared" si="34"/>
        <v>0</v>
      </c>
      <c r="J263" s="11"/>
      <c r="K263" s="20" t="str">
        <f t="shared" si="35"/>
        <v>0</v>
      </c>
      <c r="L263" s="11"/>
    </row>
    <row r="264" spans="1:12" s="23" customFormat="1" ht="18.75" collapsed="1" x14ac:dyDescent="0.3">
      <c r="A264" s="37" t="s">
        <v>539</v>
      </c>
      <c r="B264" s="37"/>
      <c r="C264" s="38"/>
      <c r="D264" s="39"/>
      <c r="E264" s="38"/>
      <c r="F264" s="41"/>
      <c r="G264" s="38"/>
      <c r="H264" s="38"/>
      <c r="I264" s="42"/>
      <c r="J264" s="38"/>
      <c r="K264" s="42"/>
      <c r="L264" s="43"/>
    </row>
    <row r="265" spans="1:12" customFormat="1" ht="85.5" hidden="1" customHeight="1" outlineLevel="1" x14ac:dyDescent="0.25">
      <c r="A265" s="14"/>
      <c r="B265" s="19" t="s">
        <v>499</v>
      </c>
      <c r="C265" s="19" t="s">
        <v>496</v>
      </c>
      <c r="D265" s="29" t="s">
        <v>497</v>
      </c>
      <c r="E265" s="15">
        <v>190</v>
      </c>
      <c r="F265" s="11" t="str">
        <f t="shared" si="33"/>
        <v>0</v>
      </c>
      <c r="G265" s="36"/>
      <c r="H265" s="11">
        <f t="shared" ref="H265" si="36">E265*G265</f>
        <v>0</v>
      </c>
      <c r="I265" s="11" t="str">
        <f t="shared" si="34"/>
        <v>0</v>
      </c>
      <c r="J265" s="11"/>
      <c r="K265" s="20" t="str">
        <f t="shared" si="35"/>
        <v>0</v>
      </c>
      <c r="L265" s="11"/>
    </row>
    <row r="266" spans="1:12" customFormat="1" ht="85.5" hidden="1" customHeight="1" outlineLevel="1" x14ac:dyDescent="0.25">
      <c r="A266" s="14"/>
      <c r="B266" s="19" t="s">
        <v>500</v>
      </c>
      <c r="C266" s="19" t="s">
        <v>496</v>
      </c>
      <c r="D266" s="29" t="s">
        <v>498</v>
      </c>
      <c r="E266" s="15">
        <v>190</v>
      </c>
      <c r="F266" s="11" t="str">
        <f t="shared" si="33"/>
        <v>0</v>
      </c>
      <c r="G266" s="36"/>
      <c r="H266" s="11">
        <f t="shared" ref="H266:H277" si="37">E266*G266</f>
        <v>0</v>
      </c>
      <c r="I266" s="11" t="str">
        <f t="shared" si="34"/>
        <v>0</v>
      </c>
      <c r="J266" s="11"/>
      <c r="K266" s="20" t="str">
        <f t="shared" si="35"/>
        <v>0</v>
      </c>
      <c r="L266" s="11"/>
    </row>
    <row r="267" spans="1:12" customFormat="1" ht="85.5" hidden="1" customHeight="1" outlineLevel="1" x14ac:dyDescent="0.25">
      <c r="A267" s="14"/>
      <c r="B267" s="19" t="s">
        <v>504</v>
      </c>
      <c r="C267" s="19" t="s">
        <v>501</v>
      </c>
      <c r="D267" s="29" t="s">
        <v>497</v>
      </c>
      <c r="E267" s="15">
        <v>190</v>
      </c>
      <c r="F267" s="11" t="str">
        <f t="shared" si="33"/>
        <v>0</v>
      </c>
      <c r="G267" s="36"/>
      <c r="H267" s="11">
        <f t="shared" si="37"/>
        <v>0</v>
      </c>
      <c r="I267" s="11" t="str">
        <f t="shared" si="34"/>
        <v>0</v>
      </c>
      <c r="J267" s="11"/>
      <c r="K267" s="20" t="str">
        <f t="shared" si="35"/>
        <v>0</v>
      </c>
      <c r="L267" s="11"/>
    </row>
    <row r="268" spans="1:12" customFormat="1" ht="85.5" hidden="1" customHeight="1" outlineLevel="1" x14ac:dyDescent="0.25">
      <c r="A268" s="14"/>
      <c r="B268" s="19" t="s">
        <v>505</v>
      </c>
      <c r="C268" s="19" t="s">
        <v>501</v>
      </c>
      <c r="D268" s="29" t="s">
        <v>502</v>
      </c>
      <c r="E268" s="15">
        <v>190</v>
      </c>
      <c r="F268" s="11" t="str">
        <f t="shared" si="33"/>
        <v>0</v>
      </c>
      <c r="G268" s="36"/>
      <c r="H268" s="11">
        <f t="shared" si="37"/>
        <v>0</v>
      </c>
      <c r="I268" s="11" t="str">
        <f t="shared" si="34"/>
        <v>0</v>
      </c>
      <c r="J268" s="11"/>
      <c r="K268" s="20" t="str">
        <f t="shared" si="35"/>
        <v>0</v>
      </c>
      <c r="L268" s="11"/>
    </row>
    <row r="269" spans="1:12" customFormat="1" ht="85.5" hidden="1" customHeight="1" outlineLevel="1" x14ac:dyDescent="0.25">
      <c r="A269" s="14"/>
      <c r="B269" s="19" t="s">
        <v>506</v>
      </c>
      <c r="C269" s="19" t="s">
        <v>501</v>
      </c>
      <c r="D269" s="29" t="s">
        <v>503</v>
      </c>
      <c r="E269" s="15">
        <v>190</v>
      </c>
      <c r="F269" s="11" t="str">
        <f t="shared" si="33"/>
        <v>0</v>
      </c>
      <c r="G269" s="36"/>
      <c r="H269" s="11">
        <f t="shared" si="37"/>
        <v>0</v>
      </c>
      <c r="I269" s="11" t="str">
        <f t="shared" si="34"/>
        <v>0</v>
      </c>
      <c r="J269" s="11"/>
      <c r="K269" s="20" t="str">
        <f t="shared" si="35"/>
        <v>0</v>
      </c>
      <c r="L269" s="11"/>
    </row>
    <row r="270" spans="1:12" customFormat="1" ht="85.5" hidden="1" customHeight="1" outlineLevel="1" x14ac:dyDescent="0.25">
      <c r="A270" s="14"/>
      <c r="B270" s="19" t="s">
        <v>510</v>
      </c>
      <c r="C270" s="19" t="s">
        <v>507</v>
      </c>
      <c r="D270" s="29" t="s">
        <v>508</v>
      </c>
      <c r="E270" s="15">
        <v>180</v>
      </c>
      <c r="F270" s="11" t="str">
        <f t="shared" si="33"/>
        <v>0</v>
      </c>
      <c r="G270" s="36"/>
      <c r="H270" s="11">
        <f t="shared" si="37"/>
        <v>0</v>
      </c>
      <c r="I270" s="11" t="str">
        <f t="shared" si="34"/>
        <v>0</v>
      </c>
      <c r="J270" s="11"/>
      <c r="K270" s="20" t="str">
        <f t="shared" si="35"/>
        <v>0</v>
      </c>
      <c r="L270" s="11"/>
    </row>
    <row r="271" spans="1:12" customFormat="1" ht="85.5" hidden="1" customHeight="1" outlineLevel="1" x14ac:dyDescent="0.25">
      <c r="A271" s="14"/>
      <c r="B271" s="19" t="s">
        <v>511</v>
      </c>
      <c r="C271" s="19" t="s">
        <v>507</v>
      </c>
      <c r="D271" s="29" t="s">
        <v>509</v>
      </c>
      <c r="E271" s="15">
        <v>180</v>
      </c>
      <c r="F271" s="11" t="str">
        <f t="shared" si="33"/>
        <v>0</v>
      </c>
      <c r="G271" s="36"/>
      <c r="H271" s="11">
        <f t="shared" si="37"/>
        <v>0</v>
      </c>
      <c r="I271" s="11" t="str">
        <f t="shared" si="34"/>
        <v>0</v>
      </c>
      <c r="J271" s="11"/>
      <c r="K271" s="20" t="str">
        <f t="shared" si="35"/>
        <v>0</v>
      </c>
      <c r="L271" s="11"/>
    </row>
    <row r="272" spans="1:12" customFormat="1" ht="85.5" hidden="1" customHeight="1" outlineLevel="1" x14ac:dyDescent="0.25">
      <c r="A272" s="14"/>
      <c r="B272" s="19" t="s">
        <v>524</v>
      </c>
      <c r="C272" s="19" t="s">
        <v>512</v>
      </c>
      <c r="D272" s="29" t="s">
        <v>513</v>
      </c>
      <c r="E272" s="15">
        <v>180</v>
      </c>
      <c r="F272" s="11" t="str">
        <f t="shared" si="33"/>
        <v>0</v>
      </c>
      <c r="G272" s="36"/>
      <c r="H272" s="11">
        <f t="shared" si="37"/>
        <v>0</v>
      </c>
      <c r="I272" s="11" t="str">
        <f t="shared" si="34"/>
        <v>0</v>
      </c>
      <c r="J272" s="11"/>
      <c r="K272" s="20" t="str">
        <f t="shared" si="35"/>
        <v>0</v>
      </c>
      <c r="L272" s="11"/>
    </row>
    <row r="273" spans="1:12" customFormat="1" ht="85.5" hidden="1" customHeight="1" outlineLevel="1" x14ac:dyDescent="0.25">
      <c r="A273" s="14"/>
      <c r="B273" s="19" t="s">
        <v>525</v>
      </c>
      <c r="C273" s="19" t="s">
        <v>512</v>
      </c>
      <c r="D273" s="29" t="s">
        <v>514</v>
      </c>
      <c r="E273" s="15">
        <v>180</v>
      </c>
      <c r="F273" s="11" t="str">
        <f t="shared" si="33"/>
        <v>0</v>
      </c>
      <c r="G273" s="36"/>
      <c r="H273" s="11">
        <f t="shared" si="37"/>
        <v>0</v>
      </c>
      <c r="I273" s="11" t="str">
        <f t="shared" si="34"/>
        <v>0</v>
      </c>
      <c r="J273" s="11"/>
      <c r="K273" s="20" t="str">
        <f t="shared" si="35"/>
        <v>0</v>
      </c>
      <c r="L273" s="11"/>
    </row>
    <row r="274" spans="1:12" customFormat="1" ht="85.5" hidden="1" customHeight="1" outlineLevel="1" x14ac:dyDescent="0.25">
      <c r="A274" s="14"/>
      <c r="B274" s="19" t="s">
        <v>526</v>
      </c>
      <c r="C274" s="19" t="s">
        <v>512</v>
      </c>
      <c r="D274" s="29" t="s">
        <v>515</v>
      </c>
      <c r="E274" s="15">
        <v>180</v>
      </c>
      <c r="F274" s="11" t="str">
        <f t="shared" si="33"/>
        <v>0</v>
      </c>
      <c r="G274" s="36"/>
      <c r="H274" s="11">
        <f t="shared" si="37"/>
        <v>0</v>
      </c>
      <c r="I274" s="11" t="str">
        <f t="shared" si="34"/>
        <v>0</v>
      </c>
      <c r="J274" s="11"/>
      <c r="K274" s="20" t="str">
        <f t="shared" si="35"/>
        <v>0</v>
      </c>
      <c r="L274" s="11"/>
    </row>
    <row r="275" spans="1:12" customFormat="1" ht="85.5" hidden="1" customHeight="1" outlineLevel="1" x14ac:dyDescent="0.25">
      <c r="A275" s="14"/>
      <c r="B275" s="19" t="s">
        <v>527</v>
      </c>
      <c r="C275" s="19" t="s">
        <v>512</v>
      </c>
      <c r="D275" s="29" t="s">
        <v>516</v>
      </c>
      <c r="E275" s="15">
        <v>180</v>
      </c>
      <c r="F275" s="11" t="str">
        <f t="shared" si="33"/>
        <v>0</v>
      </c>
      <c r="G275" s="36"/>
      <c r="H275" s="11">
        <f t="shared" si="37"/>
        <v>0</v>
      </c>
      <c r="I275" s="11" t="str">
        <f t="shared" si="34"/>
        <v>0</v>
      </c>
      <c r="J275" s="11"/>
      <c r="K275" s="20" t="str">
        <f t="shared" si="35"/>
        <v>0</v>
      </c>
      <c r="L275" s="11"/>
    </row>
    <row r="276" spans="1:12" customFormat="1" ht="85.5" hidden="1" customHeight="1" outlineLevel="1" x14ac:dyDescent="0.25">
      <c r="A276" s="14"/>
      <c r="B276" s="19" t="s">
        <v>528</v>
      </c>
      <c r="C276" s="19" t="s">
        <v>512</v>
      </c>
      <c r="D276" s="29" t="s">
        <v>517</v>
      </c>
      <c r="E276" s="15">
        <v>180</v>
      </c>
      <c r="F276" s="11" t="str">
        <f t="shared" si="33"/>
        <v>0</v>
      </c>
      <c r="G276" s="36"/>
      <c r="H276" s="11">
        <f t="shared" si="37"/>
        <v>0</v>
      </c>
      <c r="I276" s="11" t="str">
        <f t="shared" si="34"/>
        <v>0</v>
      </c>
      <c r="J276" s="11"/>
      <c r="K276" s="20" t="str">
        <f t="shared" si="35"/>
        <v>0</v>
      </c>
      <c r="L276" s="11"/>
    </row>
    <row r="277" spans="1:12" customFormat="1" ht="85.5" hidden="1" customHeight="1" outlineLevel="1" x14ac:dyDescent="0.25">
      <c r="A277" s="14"/>
      <c r="B277" s="19" t="s">
        <v>529</v>
      </c>
      <c r="C277" s="19" t="s">
        <v>512</v>
      </c>
      <c r="D277" s="29" t="s">
        <v>518</v>
      </c>
      <c r="E277" s="15">
        <v>180</v>
      </c>
      <c r="F277" s="11" t="str">
        <f t="shared" si="33"/>
        <v>0</v>
      </c>
      <c r="G277" s="36"/>
      <c r="H277" s="11">
        <f t="shared" si="37"/>
        <v>0</v>
      </c>
      <c r="I277" s="11" t="str">
        <f t="shared" si="34"/>
        <v>0</v>
      </c>
      <c r="J277" s="11"/>
      <c r="K277" s="20" t="str">
        <f t="shared" si="35"/>
        <v>0</v>
      </c>
      <c r="L277" s="11"/>
    </row>
    <row r="278" spans="1:12" customFormat="1" ht="85.5" hidden="1" customHeight="1" outlineLevel="1" x14ac:dyDescent="0.25">
      <c r="A278" s="26"/>
      <c r="B278" s="19" t="s">
        <v>530</v>
      </c>
      <c r="C278" s="19" t="s">
        <v>512</v>
      </c>
      <c r="D278" s="29" t="s">
        <v>519</v>
      </c>
      <c r="E278" s="15">
        <v>180</v>
      </c>
      <c r="F278" s="11" t="str">
        <f t="shared" si="33"/>
        <v>0</v>
      </c>
      <c r="G278" s="36"/>
      <c r="H278" s="11">
        <f t="shared" ref="H278:H282" si="38">E278*G278</f>
        <v>0</v>
      </c>
      <c r="I278" s="11" t="str">
        <f t="shared" si="34"/>
        <v>0</v>
      </c>
      <c r="J278" s="11"/>
      <c r="K278" s="20" t="str">
        <f t="shared" si="35"/>
        <v>0</v>
      </c>
      <c r="L278" s="11"/>
    </row>
    <row r="279" spans="1:12" customFormat="1" ht="85.5" hidden="1" customHeight="1" outlineLevel="1" x14ac:dyDescent="0.25">
      <c r="A279" s="26"/>
      <c r="B279" s="19" t="s">
        <v>531</v>
      </c>
      <c r="C279" s="19" t="s">
        <v>512</v>
      </c>
      <c r="D279" s="29" t="s">
        <v>520</v>
      </c>
      <c r="E279" s="15">
        <v>180</v>
      </c>
      <c r="F279" s="11" t="str">
        <f t="shared" si="33"/>
        <v>0</v>
      </c>
      <c r="G279" s="36"/>
      <c r="H279" s="11">
        <f t="shared" si="38"/>
        <v>0</v>
      </c>
      <c r="I279" s="11" t="str">
        <f t="shared" si="34"/>
        <v>0</v>
      </c>
      <c r="J279" s="11"/>
      <c r="K279" s="20" t="str">
        <f t="shared" si="35"/>
        <v>0</v>
      </c>
      <c r="L279" s="11"/>
    </row>
    <row r="280" spans="1:12" customFormat="1" ht="85.5" hidden="1" customHeight="1" outlineLevel="1" x14ac:dyDescent="0.25">
      <c r="A280" s="26"/>
      <c r="B280" s="19" t="s">
        <v>532</v>
      </c>
      <c r="C280" s="19" t="s">
        <v>512</v>
      </c>
      <c r="D280" s="29" t="s">
        <v>521</v>
      </c>
      <c r="E280" s="15">
        <v>180</v>
      </c>
      <c r="F280" s="11" t="str">
        <f t="shared" si="33"/>
        <v>0</v>
      </c>
      <c r="G280" s="36"/>
      <c r="H280" s="11">
        <f t="shared" si="38"/>
        <v>0</v>
      </c>
      <c r="I280" s="11" t="str">
        <f t="shared" si="34"/>
        <v>0</v>
      </c>
      <c r="J280" s="11"/>
      <c r="K280" s="20" t="str">
        <f t="shared" si="35"/>
        <v>0</v>
      </c>
      <c r="L280" s="11"/>
    </row>
    <row r="281" spans="1:12" customFormat="1" ht="85.5" hidden="1" customHeight="1" outlineLevel="1" x14ac:dyDescent="0.25">
      <c r="A281" s="26"/>
      <c r="B281" s="19" t="s">
        <v>533</v>
      </c>
      <c r="C281" s="19" t="s">
        <v>512</v>
      </c>
      <c r="D281" s="29" t="s">
        <v>522</v>
      </c>
      <c r="E281" s="15">
        <v>180</v>
      </c>
      <c r="F281" s="11" t="str">
        <f t="shared" si="33"/>
        <v>0</v>
      </c>
      <c r="G281" s="36"/>
      <c r="H281" s="11">
        <f t="shared" si="38"/>
        <v>0</v>
      </c>
      <c r="I281" s="11" t="str">
        <f t="shared" si="34"/>
        <v>0</v>
      </c>
      <c r="J281" s="11"/>
      <c r="K281" s="20" t="str">
        <f t="shared" si="35"/>
        <v>0</v>
      </c>
      <c r="L281" s="11"/>
    </row>
    <row r="282" spans="1:12" customFormat="1" ht="85.5" hidden="1" customHeight="1" outlineLevel="1" x14ac:dyDescent="0.25">
      <c r="A282" s="26"/>
      <c r="B282" s="19" t="s">
        <v>534</v>
      </c>
      <c r="C282" s="19" t="s">
        <v>512</v>
      </c>
      <c r="D282" s="29" t="s">
        <v>523</v>
      </c>
      <c r="E282" s="15">
        <v>180</v>
      </c>
      <c r="F282" s="11" t="str">
        <f t="shared" si="33"/>
        <v>0</v>
      </c>
      <c r="G282" s="36"/>
      <c r="H282" s="11">
        <f t="shared" si="38"/>
        <v>0</v>
      </c>
      <c r="I282" s="11" t="str">
        <f t="shared" si="34"/>
        <v>0</v>
      </c>
      <c r="J282" s="11"/>
      <c r="K282" s="20" t="str">
        <f t="shared" si="35"/>
        <v>0</v>
      </c>
      <c r="L282" s="11"/>
    </row>
    <row r="283" spans="1:12" customFormat="1" ht="85.5" hidden="1" customHeight="1" outlineLevel="1" x14ac:dyDescent="0.25">
      <c r="A283" s="26"/>
      <c r="B283" s="19" t="s">
        <v>536</v>
      </c>
      <c r="C283" s="19" t="s">
        <v>535</v>
      </c>
      <c r="D283" s="29" t="s">
        <v>514</v>
      </c>
      <c r="E283" s="15">
        <v>180</v>
      </c>
      <c r="F283" s="11" t="str">
        <f t="shared" si="33"/>
        <v>0</v>
      </c>
      <c r="G283" s="36"/>
      <c r="H283" s="11">
        <f t="shared" ref="H283:H285" si="39">E283*G283</f>
        <v>0</v>
      </c>
      <c r="I283" s="11" t="str">
        <f t="shared" si="34"/>
        <v>0</v>
      </c>
      <c r="J283" s="11"/>
      <c r="K283" s="20" t="str">
        <f t="shared" si="35"/>
        <v>0</v>
      </c>
      <c r="L283" s="11"/>
    </row>
    <row r="284" spans="1:12" customFormat="1" ht="85.5" hidden="1" customHeight="1" outlineLevel="1" x14ac:dyDescent="0.25">
      <c r="A284" s="26"/>
      <c r="B284" s="19" t="s">
        <v>537</v>
      </c>
      <c r="C284" s="19" t="s">
        <v>535</v>
      </c>
      <c r="D284" s="29" t="s">
        <v>515</v>
      </c>
      <c r="E284" s="15">
        <v>180</v>
      </c>
      <c r="F284" s="11" t="str">
        <f t="shared" si="33"/>
        <v>0</v>
      </c>
      <c r="G284" s="36"/>
      <c r="H284" s="11">
        <f t="shared" si="39"/>
        <v>0</v>
      </c>
      <c r="I284" s="11" t="str">
        <f t="shared" si="34"/>
        <v>0</v>
      </c>
      <c r="J284" s="11"/>
      <c r="K284" s="20" t="str">
        <f t="shared" si="35"/>
        <v>0</v>
      </c>
      <c r="L284" s="11"/>
    </row>
    <row r="285" spans="1:12" customFormat="1" ht="85.5" hidden="1" customHeight="1" outlineLevel="1" x14ac:dyDescent="0.25">
      <c r="A285" s="26"/>
      <c r="B285" s="19" t="s">
        <v>538</v>
      </c>
      <c r="C285" s="19" t="s">
        <v>535</v>
      </c>
      <c r="D285" s="29" t="s">
        <v>513</v>
      </c>
      <c r="E285" s="15">
        <v>180</v>
      </c>
      <c r="F285" s="11" t="str">
        <f t="shared" si="33"/>
        <v>0</v>
      </c>
      <c r="G285" s="36"/>
      <c r="H285" s="11">
        <f t="shared" si="39"/>
        <v>0</v>
      </c>
      <c r="I285" s="11" t="str">
        <f t="shared" si="34"/>
        <v>0</v>
      </c>
      <c r="J285" s="11"/>
      <c r="K285" s="20" t="str">
        <f t="shared" si="35"/>
        <v>0</v>
      </c>
      <c r="L285" s="11"/>
    </row>
    <row r="286" spans="1:12" customFormat="1" ht="85.5" hidden="1" customHeight="1" outlineLevel="1" x14ac:dyDescent="0.25">
      <c r="A286" s="26"/>
      <c r="B286" s="19" t="s">
        <v>545</v>
      </c>
      <c r="C286" s="19" t="s">
        <v>540</v>
      </c>
      <c r="D286" s="29" t="s">
        <v>541</v>
      </c>
      <c r="E286" s="15">
        <v>35</v>
      </c>
      <c r="F286" s="11" t="str">
        <f t="shared" si="33"/>
        <v>0</v>
      </c>
      <c r="G286" s="36"/>
      <c r="H286" s="11">
        <f t="shared" ref="H286:H289" si="40">E286*G286</f>
        <v>0</v>
      </c>
      <c r="I286" s="11" t="str">
        <f t="shared" si="34"/>
        <v>0</v>
      </c>
      <c r="J286" s="11"/>
      <c r="K286" s="20" t="str">
        <f t="shared" si="35"/>
        <v>0</v>
      </c>
      <c r="L286" s="11"/>
    </row>
    <row r="287" spans="1:12" customFormat="1" ht="85.5" hidden="1" customHeight="1" outlineLevel="1" x14ac:dyDescent="0.25">
      <c r="A287" s="26"/>
      <c r="B287" s="19" t="s">
        <v>546</v>
      </c>
      <c r="C287" s="19" t="s">
        <v>540</v>
      </c>
      <c r="D287" s="29" t="s">
        <v>542</v>
      </c>
      <c r="E287" s="15">
        <v>35</v>
      </c>
      <c r="F287" s="11" t="str">
        <f t="shared" si="33"/>
        <v>0</v>
      </c>
      <c r="G287" s="36"/>
      <c r="H287" s="11">
        <f t="shared" si="40"/>
        <v>0</v>
      </c>
      <c r="I287" s="11" t="str">
        <f t="shared" si="34"/>
        <v>0</v>
      </c>
      <c r="J287" s="11"/>
      <c r="K287" s="20" t="str">
        <f t="shared" si="35"/>
        <v>0</v>
      </c>
      <c r="L287" s="11"/>
    </row>
    <row r="288" spans="1:12" customFormat="1" ht="85.5" hidden="1" customHeight="1" outlineLevel="1" x14ac:dyDescent="0.25">
      <c r="A288" s="26"/>
      <c r="B288" s="19" t="s">
        <v>547</v>
      </c>
      <c r="C288" s="19" t="s">
        <v>540</v>
      </c>
      <c r="D288" s="29" t="s">
        <v>543</v>
      </c>
      <c r="E288" s="15">
        <v>35</v>
      </c>
      <c r="F288" s="11" t="str">
        <f t="shared" si="33"/>
        <v>0</v>
      </c>
      <c r="G288" s="36"/>
      <c r="H288" s="11">
        <f t="shared" si="40"/>
        <v>0</v>
      </c>
      <c r="I288" s="11" t="str">
        <f t="shared" si="34"/>
        <v>0</v>
      </c>
      <c r="J288" s="11"/>
      <c r="K288" s="20" t="str">
        <f t="shared" si="35"/>
        <v>0</v>
      </c>
      <c r="L288" s="11"/>
    </row>
    <row r="289" spans="1:12" customFormat="1" ht="85.5" hidden="1" customHeight="1" outlineLevel="1" x14ac:dyDescent="0.25">
      <c r="A289" s="26"/>
      <c r="B289" s="19" t="s">
        <v>548</v>
      </c>
      <c r="C289" s="19" t="s">
        <v>540</v>
      </c>
      <c r="D289" s="29" t="s">
        <v>544</v>
      </c>
      <c r="E289" s="15">
        <v>35</v>
      </c>
      <c r="F289" s="11" t="str">
        <f t="shared" si="33"/>
        <v>0</v>
      </c>
      <c r="G289" s="36"/>
      <c r="H289" s="11">
        <f t="shared" si="40"/>
        <v>0</v>
      </c>
      <c r="I289" s="11" t="str">
        <f t="shared" si="34"/>
        <v>0</v>
      </c>
      <c r="J289" s="11"/>
      <c r="K289" s="20" t="str">
        <f t="shared" si="35"/>
        <v>0</v>
      </c>
      <c r="L289" s="11"/>
    </row>
    <row r="290" spans="1:12" s="23" customFormat="1" ht="18.75" collapsed="1" x14ac:dyDescent="0.3">
      <c r="A290" s="37" t="s">
        <v>199</v>
      </c>
      <c r="B290" s="37"/>
      <c r="C290" s="38"/>
      <c r="D290" s="39"/>
      <c r="E290" s="38"/>
      <c r="F290" s="41"/>
      <c r="G290" s="38"/>
      <c r="H290" s="38"/>
      <c r="I290" s="42"/>
      <c r="J290" s="38"/>
      <c r="K290" s="42"/>
      <c r="L290" s="43"/>
    </row>
    <row r="291" spans="1:12" customFormat="1" ht="99" hidden="1" customHeight="1" outlineLevel="1" x14ac:dyDescent="0.25">
      <c r="A291" s="17"/>
      <c r="B291" s="21" t="s">
        <v>552</v>
      </c>
      <c r="C291" s="21" t="s">
        <v>549</v>
      </c>
      <c r="D291" s="21"/>
      <c r="E291" s="24">
        <v>5685</v>
      </c>
      <c r="F291" s="11" t="str">
        <f t="shared" si="33"/>
        <v>0</v>
      </c>
      <c r="G291" s="35"/>
      <c r="H291" s="11">
        <f t="shared" ref="H291" si="41">E291*G291</f>
        <v>0</v>
      </c>
      <c r="I291" s="11" t="str">
        <f t="shared" si="34"/>
        <v>0</v>
      </c>
      <c r="J291" s="34">
        <v>0</v>
      </c>
      <c r="K291" s="20" t="str">
        <f t="shared" si="35"/>
        <v>0</v>
      </c>
      <c r="L291" s="11">
        <f t="shared" ref="L291" si="42">SUM(G291+J291)</f>
        <v>0</v>
      </c>
    </row>
    <row r="292" spans="1:12" customFormat="1" ht="99" hidden="1" customHeight="1" outlineLevel="1" x14ac:dyDescent="0.25">
      <c r="A292" s="21"/>
      <c r="B292" s="21" t="s">
        <v>551</v>
      </c>
      <c r="C292" s="21" t="s">
        <v>550</v>
      </c>
      <c r="D292" s="28" t="s">
        <v>200</v>
      </c>
      <c r="E292" s="24">
        <v>20</v>
      </c>
      <c r="F292" s="11">
        <f>IFERROR(IF(D292="цена фиксированная",E292,IF(ISBLANK(J292),I292/G292,IF(ISBLANK(G292),K292/J292,(K292+I292)/(G292+J292)))),"0")</f>
        <v>20</v>
      </c>
      <c r="G292" s="35"/>
      <c r="H292" s="11">
        <f t="shared" ref="H292" si="43">E292*G292</f>
        <v>0</v>
      </c>
      <c r="I292" s="11">
        <f>IF(D292="цена фиксированная",G292*E292,IF(H292=0,"0",(H292 - IF($H$293&gt;11764,H292*15%,0) - IF($H$293&gt;53333, H292*10%,0) - IF($H$293&gt;166666,H292*15%,0))))</f>
        <v>0</v>
      </c>
      <c r="J292" s="34"/>
      <c r="K292" s="20">
        <f>IF(D292="цена фиксированная", J292*F292,IF(J292=0,"0",(J292*E292 - IF($H$293&gt;11800,J292*E292*15%,0) - IF($H$293&gt;53500, J292*E292*10%,0) - IF($H$293&gt;167000,J292*E292*15%,0) - IF($H$293&gt;363200, J292*E292*5%,0))))</f>
        <v>0</v>
      </c>
      <c r="L292" s="11">
        <f t="shared" ref="L292" si="44">SUM(G292+J292)</f>
        <v>0</v>
      </c>
    </row>
    <row r="293" spans="1:12" s="6" customFormat="1" ht="19.5" customHeight="1" x14ac:dyDescent="0.25">
      <c r="A293" s="49" t="s">
        <v>189</v>
      </c>
      <c r="B293" s="50"/>
      <c r="C293" s="50"/>
      <c r="D293" s="50"/>
      <c r="E293" s="50"/>
      <c r="F293" s="51"/>
      <c r="G293" s="52">
        <f>SUM(G5:G292)</f>
        <v>0</v>
      </c>
      <c r="H293" s="52">
        <f>SUM(H5:H292)</f>
        <v>0</v>
      </c>
      <c r="I293" s="52">
        <f>SUM(I5:I292)</f>
        <v>0</v>
      </c>
      <c r="J293" s="52">
        <f>SUM(J5:J292)</f>
        <v>0</v>
      </c>
      <c r="K293" s="52">
        <f>SUM(K6:K292)</f>
        <v>0</v>
      </c>
      <c r="L293" s="52">
        <f>SUM(L291:L292)</f>
        <v>0</v>
      </c>
    </row>
    <row r="294" spans="1:12" s="6" customFormat="1" ht="21.75" customHeight="1" x14ac:dyDescent="0.25">
      <c r="A294" s="46" t="s">
        <v>198</v>
      </c>
      <c r="B294" s="47"/>
      <c r="C294" s="47"/>
      <c r="D294" s="47"/>
      <c r="E294" s="47"/>
      <c r="F294" s="47"/>
      <c r="G294" s="48"/>
      <c r="H294" s="32">
        <f>IF(AND(I293&gt;40000,I293&lt;100000),I293*3%,IF(AND(I293&gt;=100000,I293&lt;200000),I293*5%,IF(I293&gt;=200000,I293*5%,0)))-K293</f>
        <v>0</v>
      </c>
    </row>
    <row r="295" spans="1:12" s="6" customFormat="1" x14ac:dyDescent="0.25">
      <c r="D295" s="8"/>
      <c r="G295" s="5"/>
      <c r="J295" s="5"/>
      <c r="K295" s="5"/>
      <c r="L295" s="5"/>
    </row>
    <row r="296" spans="1:12" s="6" customFormat="1" x14ac:dyDescent="0.25">
      <c r="D296" s="8"/>
      <c r="G296" s="5"/>
      <c r="J296" s="5"/>
      <c r="K296" s="5"/>
      <c r="L296" s="5"/>
    </row>
    <row r="297" spans="1:12" s="6" customFormat="1" x14ac:dyDescent="0.25">
      <c r="C297" s="2"/>
      <c r="D297" s="10"/>
      <c r="G297" s="5"/>
      <c r="J297" s="5"/>
      <c r="K297" s="5"/>
      <c r="L297" s="5"/>
    </row>
    <row r="298" spans="1:12" x14ac:dyDescent="0.25">
      <c r="D298" s="10"/>
    </row>
    <row r="303" spans="1:12" x14ac:dyDescent="0.25">
      <c r="F303" s="16"/>
      <c r="H303" s="16"/>
      <c r="I303" s="16"/>
    </row>
  </sheetData>
  <sheetProtection sort="0" autoFilter="0"/>
  <protectedRanges>
    <protectedRange sqref="G6:G233" name="Диапазон2"/>
    <protectedRange sqref="G234:G250" name="Диапазон3"/>
    <protectedRange sqref="G251:G292" name="Диапазон3_8_2"/>
  </protectedRanges>
  <mergeCells count="6">
    <mergeCell ref="K5:L5"/>
    <mergeCell ref="A293:F293"/>
    <mergeCell ref="A294:G294"/>
    <mergeCell ref="A3:F3"/>
    <mergeCell ref="A4:G4"/>
    <mergeCell ref="H4:L4"/>
  </mergeCells>
  <pageMargins left="0.7" right="0.7" top="0.75" bottom="0.75" header="0.3" footer="0.3"/>
  <pageSetup paperSize="9" scale="64" fitToHeight="0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ОСНОВНОЙ</vt:lpstr>
      <vt:lpstr>ОСНОВНОЙ!Область_печати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2020-08-27T10:50:21Z</dcterms:modified>
</cp:coreProperties>
</file>